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owe Wydzialy\Klara\zdrowe_dane\monitorowanie\now_zlosl_lecz_zabieg\2018_1-12\"/>
    </mc:Choice>
  </mc:AlternateContent>
  <bookViews>
    <workbookView xWindow="0" yWindow="0" windowWidth="13125" windowHeight="6105"/>
  </bookViews>
  <sheets>
    <sheet name="Spis treści" sheetId="18" r:id="rId1"/>
    <sheet name="Załącznik 3c" sheetId="1" r:id="rId2"/>
    <sheet name="Liczba zabiegów" sheetId="20" r:id="rId3"/>
    <sheet name="PŁUCO" sheetId="3" r:id="rId4"/>
    <sheet name="PĘCHERZ MOCZOWY" sheetId="4" r:id="rId5"/>
    <sheet name="JAJNIK" sheetId="5" r:id="rId6"/>
    <sheet name="JELITO GRUBE" sheetId="6" r:id="rId7"/>
    <sheet name="MACICA" sheetId="7" r:id="rId8"/>
    <sheet name="NERKA" sheetId="8" r:id="rId9"/>
    <sheet name="PIERŚ" sheetId="9" r:id="rId10"/>
    <sheet name="GRUCZOŁ KROKOWY" sheetId="10" r:id="rId11"/>
    <sheet name="TRZUSTKA" sheetId="11" r:id="rId12"/>
    <sheet name="ŻOŁĄDEK" sheetId="12" r:id="rId13"/>
    <sheet name="TARCZYCA I PRZYTARCZYCE" sheetId="13" r:id="rId14"/>
    <sheet name="OUN" sheetId="14" r:id="rId15"/>
    <sheet name="GARDŁO I KRTAŃ" sheetId="15" r:id="rId16"/>
    <sheet name="PIERŚ Udział rehospitalizacji" sheetId="17" r:id="rId17"/>
  </sheets>
  <calcPr calcId="152511"/>
</workbook>
</file>

<file path=xl/calcChain.xml><?xml version="1.0" encoding="utf-8"?>
<calcChain xmlns="http://schemas.openxmlformats.org/spreadsheetml/2006/main">
  <c r="A1" i="20" l="1"/>
  <c r="A1" i="17" l="1"/>
  <c r="A1" i="15"/>
  <c r="A1" i="14"/>
  <c r="A1" i="13"/>
  <c r="A1" i="12"/>
  <c r="A1" i="11"/>
  <c r="A1" i="10"/>
  <c r="A1" i="9"/>
  <c r="A1" i="8"/>
  <c r="A1" i="7"/>
  <c r="A1" i="6"/>
  <c r="A1" i="5"/>
  <c r="A1" i="4"/>
  <c r="A1" i="3"/>
  <c r="A1" i="1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</calcChain>
</file>

<file path=xl/sharedStrings.xml><?xml version="1.0" encoding="utf-8"?>
<sst xmlns="http://schemas.openxmlformats.org/spreadsheetml/2006/main" count="10436" uniqueCount="1393">
  <si>
    <t>Nowotwór</t>
  </si>
  <si>
    <t>Rozpoznanie zasadnicze ICD-10</t>
  </si>
  <si>
    <t>JGP</t>
  </si>
  <si>
    <t>Liczba zabiegów</t>
  </si>
  <si>
    <t>Współczynnik korygujący</t>
  </si>
  <si>
    <t>NOWOTWÓR ZŁOŚLIWY PŁUCA</t>
  </si>
  <si>
    <t>C34, C78.0</t>
  </si>
  <si>
    <t>D01 ZŁOŻONE ZABIEGI KLATKI PIERSIOWEJ</t>
  </si>
  <si>
    <t>D02 KOMPLEKSOWE ZABIEGI KLATKI PIERSIOWEJ</t>
  </si>
  <si>
    <t>PZD01 KOMPLEKSOWE ZABIEGI KLATKI PIERSIOWEJ &lt; 18 R.Ż.</t>
  </si>
  <si>
    <t>NOWOTWÓR ZŁOŚLIWY PĘCHERZA MOCZOWEGO</t>
  </si>
  <si>
    <t>C67</t>
  </si>
  <si>
    <t>L21 KOMPLEKSOWE ZABIEGI PĘCHERZA MOCZOWEGO Z WYTWORZENIEM PRZETOKI</t>
  </si>
  <si>
    <t>L22 DUŻE OTWARTE ZABIEGI NA PĘCHERZU MOCZOWYM, W TYM PLASTYKA</t>
  </si>
  <si>
    <t>NOWOTWÓR ZŁOŚLIWY JAJNIKA</t>
  </si>
  <si>
    <t>C56</t>
  </si>
  <si>
    <t>M11 KOMPLEKSOWE ZABIEGI GÓRNEJ CZĘŚCI UKŁADU ROZRODCZEGO BEZ PW</t>
  </si>
  <si>
    <t>M12 BARDZO DUŻE ZABIEGI GÓRNEJ CZĘŚCI UKŁADU ROZRODCZEGO BEZ PW</t>
  </si>
  <si>
    <t>M20 KOMPLEKSOWE ZABIEGI GÓRNEJ CZĘŚCI UKŁADU ROZRODCZEGO Z PW</t>
  </si>
  <si>
    <t>M21 BARDZO DUŻE ZABIEGI GÓRNEJ CZĘŚCI UKŁADU ROZRODCZEGO Z PW</t>
  </si>
  <si>
    <t>NOWOTWÓR ZŁOŚLIWY JELITA GRUBEGO</t>
  </si>
  <si>
    <t>C18-C20</t>
  </si>
  <si>
    <t>F31A KOMPLEKSOWE ZABIEGI JELITA GRUBEGO &gt; 17 R.Ż.</t>
  </si>
  <si>
    <t>F31B KOMPLEKSOWE ZABIEGI JELITA GRUBEGO &lt; 18 R.Ż.</t>
  </si>
  <si>
    <t>F31 KOMPLEKSOWE ZABIEGI JELITA GRUBEGO</t>
  </si>
  <si>
    <t>PZF04 KOMPLEKSOWE ZABIEGI JELITA GRUBEGO &lt; 18 R. Ż.</t>
  </si>
  <si>
    <t>NOWOTWÓR ZŁOŚLIWY MACICY</t>
  </si>
  <si>
    <t>C53-C55</t>
  </si>
  <si>
    <t>NOWOTWÓR ZŁOŚLIWY NERKI</t>
  </si>
  <si>
    <t>C64-C65</t>
  </si>
  <si>
    <t>L00 NEFREKTOMIA I INNE DUŻE OTWARTE ZABIEGI NEREK</t>
  </si>
  <si>
    <t>PZL01 NEFREKTOMIA I INNE DUŻE OTWARTE ZABIEGI NEREK &lt; 18 R.Ż.</t>
  </si>
  <si>
    <t>NOWOTWÓR ZŁOŚLIWY PIERSI</t>
  </si>
  <si>
    <t>C50</t>
  </si>
  <si>
    <t>J01 RADYKALNE ODJĘCIE PIERSI Z REKONSTRUKCJĄ</t>
  </si>
  <si>
    <t>J02 KOMPLEKSOWE ZABIEGI W OBRĘBIE PIERSI</t>
  </si>
  <si>
    <t>NOWOTWÓR ZŁOŚLIWY GRUCZOŁU KROKOWEGO</t>
  </si>
  <si>
    <t>C61</t>
  </si>
  <si>
    <t>L31 RADYKALNA PROSTATEKTOMIA</t>
  </si>
  <si>
    <t>NOWOTWÓR ZŁOŚLIWY TRZUSTKI</t>
  </si>
  <si>
    <t>C25</t>
  </si>
  <si>
    <t>G31 KOMPLEKSOWE ZABIEGI TRZUSTKI</t>
  </si>
  <si>
    <t>G31G RESEKCJE TRZUSTKI BEZ ZABIEGÓW REKONSTRUKCYJNYCH</t>
  </si>
  <si>
    <t>G31H KOMPLEKSOWE ZABIEGI TRZUSTKI Z REKONSTRUKCJĄ (PANKREATODUODENEKTOMIE)</t>
  </si>
  <si>
    <t>G21 KOMPLEKSOWE ZABIEGI PRZEWODÓW ŻÓŁCIOWYCH</t>
  </si>
  <si>
    <t>NOWOTWÓR ZŁOŚLIWY ŻOŁĄDKA</t>
  </si>
  <si>
    <t>C16</t>
  </si>
  <si>
    <t>F11E KOMPLEKSOWE ZABIEGI ŻOŁĄDKA I DWUNASTNICY &gt; 65 R.Ż.</t>
  </si>
  <si>
    <t>F11F KOMPLEKSOWE ZABIEGI ŻOŁĄDKA I DWUNASTNICY &lt; 66 R.Ż.</t>
  </si>
  <si>
    <t>F12 DUŻE ZABIEGI ŻOŁĄDKA I DWUNASTNICY</t>
  </si>
  <si>
    <t>NOWOTWÓR ZŁOŚLIWY TARCZYCY I PRZYTARCZYC</t>
  </si>
  <si>
    <t>C73, C75.0</t>
  </si>
  <si>
    <t>K01 ZABIEGI RADYKALNE W RAKACH GRUCZOŁÓW DOKREWNYCH</t>
  </si>
  <si>
    <t>K03 ZABIEGI DOTYCZĄCE TARCZYCY I PRZYTARCZYC</t>
  </si>
  <si>
    <t>PZK02 ZABIEGI DOTYCZĄCE TARCZYCY I PRZYTARCZYC &lt; 18 R.Ż.</t>
  </si>
  <si>
    <t>NOWOTWÓR OUN</t>
  </si>
  <si>
    <t>C70, C71, C75.1, C75.3, D32, D33.0 - D33.4, D35.2, D35.4</t>
  </si>
  <si>
    <t>A11 KOMPLEKSOWE ZABIEGI WEWNĄTRZCZASZKOWE</t>
  </si>
  <si>
    <t>A12 DUŻE ZABIEGI WEWNĄTRZCZASZKOWE</t>
  </si>
  <si>
    <t>PZA01 KOMPLEKSOWE ZABIEGI WEWNĄTRZCZASZKOWE &lt; 18 R.Ż.</t>
  </si>
  <si>
    <t>PZA02 DUŻE ZABIEGI WEWNĄTRZCZASZKOWE &lt; 18 R.Ż.</t>
  </si>
  <si>
    <t>NOWOTWÓR ZŁOŚLIWY GARDŁA I KRTANI</t>
  </si>
  <si>
    <t>C02, C04, C06, C13, C31, C32</t>
  </si>
  <si>
    <t>C01 ROZLEGŁE OPERACJE NOWOTWORÓW JAMY USTNEJ, GARDŁA I KRTANI Z REKONSTRUKCJĄ</t>
  </si>
  <si>
    <t>C11 KOMPLEKSOWE ZABIEGI JAMY USTNEJ, GARDŁA I KRTANI</t>
  </si>
  <si>
    <t>PZC01 KOMPLEKSOWE ZABIEGI JAMY USTNEJ, GARDŁA I KRTANI &lt; 18 R.Ż.</t>
  </si>
  <si>
    <t>C21E KOMPLEKSOWE ZABIEGI SZCZĘKOWO-TWARZOWE &gt; 65 R.Ż.</t>
  </si>
  <si>
    <t>C21F KOMPLEKSOWE ZABIEGI SZCZĘKOWO-TWARZOWE &lt; 65 R.Ż.</t>
  </si>
  <si>
    <t>PZC05 KOMPLEKSOWE ZABIEGI SZCZĘKOWO-TWARZOWE &lt; 18 R.Ż.</t>
  </si>
  <si>
    <t>Województwo</t>
  </si>
  <si>
    <t>Odsetek zabiegów wykonanych w ośrodkach, które osiągnęły próg</t>
  </si>
  <si>
    <t>Nowotwór płuca</t>
  </si>
  <si>
    <t/>
  </si>
  <si>
    <t>Nowotwór pęcherza moczowego</t>
  </si>
  <si>
    <t>Nowotwór jajnika</t>
  </si>
  <si>
    <t>Nowotwór jelita grubego</t>
  </si>
  <si>
    <t>Nowotwór macicy</t>
  </si>
  <si>
    <t>Nowotwór nerki</t>
  </si>
  <si>
    <t>Nowotwór piersi</t>
  </si>
  <si>
    <t>Nowotwór gruczołu krokowego</t>
  </si>
  <si>
    <t>Nowotwór trzustki</t>
  </si>
  <si>
    <t>Nowotwór żołądka</t>
  </si>
  <si>
    <t>Nowotwór tarczycy i przytarczyc</t>
  </si>
  <si>
    <t>Nowotwór OUN</t>
  </si>
  <si>
    <t>Nowotwór gardła i krtani</t>
  </si>
  <si>
    <t>45%</t>
  </si>
  <si>
    <t>65%</t>
  </si>
  <si>
    <t>462</t>
  </si>
  <si>
    <t>55%</t>
  </si>
  <si>
    <t>477</t>
  </si>
  <si>
    <t>51%</t>
  </si>
  <si>
    <t>1052</t>
  </si>
  <si>
    <t>78%</t>
  </si>
  <si>
    <t>1401</t>
  </si>
  <si>
    <t>480</t>
  </si>
  <si>
    <t>72%</t>
  </si>
  <si>
    <t>549</t>
  </si>
  <si>
    <t>44%</t>
  </si>
  <si>
    <t>187</t>
  </si>
  <si>
    <t>89%</t>
  </si>
  <si>
    <t>32</t>
  </si>
  <si>
    <t>62%</t>
  </si>
  <si>
    <t>207</t>
  </si>
  <si>
    <t>459</t>
  </si>
  <si>
    <t>49%</t>
  </si>
  <si>
    <t>196</t>
  </si>
  <si>
    <t>160</t>
  </si>
  <si>
    <t>141</t>
  </si>
  <si>
    <t>73%</t>
  </si>
  <si>
    <t>386</t>
  </si>
  <si>
    <t>399</t>
  </si>
  <si>
    <t>63%</t>
  </si>
  <si>
    <t>875</t>
  </si>
  <si>
    <t>54%</t>
  </si>
  <si>
    <t>1192</t>
  </si>
  <si>
    <t>948</t>
  </si>
  <si>
    <t>449</t>
  </si>
  <si>
    <t>60%</t>
  </si>
  <si>
    <t>246</t>
  </si>
  <si>
    <t>58</t>
  </si>
  <si>
    <t>76%</t>
  </si>
  <si>
    <t>177</t>
  </si>
  <si>
    <t>855</t>
  </si>
  <si>
    <t>260</t>
  </si>
  <si>
    <t>81%</t>
  </si>
  <si>
    <t>157</t>
  </si>
  <si>
    <t>126</t>
  </si>
  <si>
    <t>58%</t>
  </si>
  <si>
    <t>262</t>
  </si>
  <si>
    <t>59%</t>
  </si>
  <si>
    <t>307</t>
  </si>
  <si>
    <t>85%</t>
  </si>
  <si>
    <t>689</t>
  </si>
  <si>
    <t>743</t>
  </si>
  <si>
    <t>392</t>
  </si>
  <si>
    <t>56%</t>
  </si>
  <si>
    <t>228</t>
  </si>
  <si>
    <t>95</t>
  </si>
  <si>
    <t>68%</t>
  </si>
  <si>
    <t>36</t>
  </si>
  <si>
    <t>31%</t>
  </si>
  <si>
    <t>125</t>
  </si>
  <si>
    <t>384</t>
  </si>
  <si>
    <t>89</t>
  </si>
  <si>
    <t>202</t>
  </si>
  <si>
    <t>52</t>
  </si>
  <si>
    <t>83%</t>
  </si>
  <si>
    <t>48%</t>
  </si>
  <si>
    <t>122</t>
  </si>
  <si>
    <t>46%</t>
  </si>
  <si>
    <t>105</t>
  </si>
  <si>
    <t>271</t>
  </si>
  <si>
    <t>71%</t>
  </si>
  <si>
    <t>270</t>
  </si>
  <si>
    <t>72</t>
  </si>
  <si>
    <t>87</t>
  </si>
  <si>
    <t>33%</t>
  </si>
  <si>
    <t>61</t>
  </si>
  <si>
    <t>47%</t>
  </si>
  <si>
    <t>3</t>
  </si>
  <si>
    <t>38</t>
  </si>
  <si>
    <t>82</t>
  </si>
  <si>
    <t>48</t>
  </si>
  <si>
    <t>24</t>
  </si>
  <si>
    <t>44</t>
  </si>
  <si>
    <t>77%</t>
  </si>
  <si>
    <t>284</t>
  </si>
  <si>
    <t>404</t>
  </si>
  <si>
    <t>1035</t>
  </si>
  <si>
    <t>64%</t>
  </si>
  <si>
    <t>1280</t>
  </si>
  <si>
    <t>325</t>
  </si>
  <si>
    <t>396</t>
  </si>
  <si>
    <t>52%</t>
  </si>
  <si>
    <t>46</t>
  </si>
  <si>
    <t>179</t>
  </si>
  <si>
    <t>366</t>
  </si>
  <si>
    <t>32%</t>
  </si>
  <si>
    <t>94</t>
  </si>
  <si>
    <t>34%</t>
  </si>
  <si>
    <t>128</t>
  </si>
  <si>
    <t>256</t>
  </si>
  <si>
    <t>333</t>
  </si>
  <si>
    <t>57%</t>
  </si>
  <si>
    <t>535</t>
  </si>
  <si>
    <t>1272</t>
  </si>
  <si>
    <t>86%</t>
  </si>
  <si>
    <t>1155</t>
  </si>
  <si>
    <t>604</t>
  </si>
  <si>
    <t>646</t>
  </si>
  <si>
    <t>66%</t>
  </si>
  <si>
    <t>165</t>
  </si>
  <si>
    <t>71</t>
  </si>
  <si>
    <t>67%</t>
  </si>
  <si>
    <t>224</t>
  </si>
  <si>
    <t>612</t>
  </si>
  <si>
    <t>156</t>
  </si>
  <si>
    <t>197</t>
  </si>
  <si>
    <t>329</t>
  </si>
  <si>
    <t>846</t>
  </si>
  <si>
    <t>835</t>
  </si>
  <si>
    <t>2022</t>
  </si>
  <si>
    <t>2515</t>
  </si>
  <si>
    <t>1060</t>
  </si>
  <si>
    <t>792</t>
  </si>
  <si>
    <t>348</t>
  </si>
  <si>
    <t>309</t>
  </si>
  <si>
    <t>343</t>
  </si>
  <si>
    <t>1715</t>
  </si>
  <si>
    <t>254</t>
  </si>
  <si>
    <t>297</t>
  </si>
  <si>
    <t>660</t>
  </si>
  <si>
    <t>1078</t>
  </si>
  <si>
    <t>50%</t>
  </si>
  <si>
    <t>76</t>
  </si>
  <si>
    <t>30%</t>
  </si>
  <si>
    <t>117</t>
  </si>
  <si>
    <t>38%</t>
  </si>
  <si>
    <t>330</t>
  </si>
  <si>
    <t>26</t>
  </si>
  <si>
    <t>53</t>
  </si>
  <si>
    <t>103</t>
  </si>
  <si>
    <t>13%</t>
  </si>
  <si>
    <t>21</t>
  </si>
  <si>
    <t>19</t>
  </si>
  <si>
    <t>40%</t>
  </si>
  <si>
    <t>317</t>
  </si>
  <si>
    <t>286</t>
  </si>
  <si>
    <t>70%</t>
  </si>
  <si>
    <t>613</t>
  </si>
  <si>
    <t>92%</t>
  </si>
  <si>
    <t>567</t>
  </si>
  <si>
    <t>497</t>
  </si>
  <si>
    <t>267</t>
  </si>
  <si>
    <t>101</t>
  </si>
  <si>
    <t>20</t>
  </si>
  <si>
    <t>223</t>
  </si>
  <si>
    <t>27%</t>
  </si>
  <si>
    <t>85</t>
  </si>
  <si>
    <t>63</t>
  </si>
  <si>
    <t>21%</t>
  </si>
  <si>
    <t>175</t>
  </si>
  <si>
    <t>388</t>
  </si>
  <si>
    <t>460</t>
  </si>
  <si>
    <t>140</t>
  </si>
  <si>
    <t>69%</t>
  </si>
  <si>
    <t>115</t>
  </si>
  <si>
    <t>0%</t>
  </si>
  <si>
    <t>98</t>
  </si>
  <si>
    <t>79%</t>
  </si>
  <si>
    <t>41%</t>
  </si>
  <si>
    <t>68</t>
  </si>
  <si>
    <t>107</t>
  </si>
  <si>
    <t>132</t>
  </si>
  <si>
    <t>362</t>
  </si>
  <si>
    <t>93%</t>
  </si>
  <si>
    <t>860</t>
  </si>
  <si>
    <t>1092</t>
  </si>
  <si>
    <t>559</t>
  </si>
  <si>
    <t>434</t>
  </si>
  <si>
    <t>181</t>
  </si>
  <si>
    <t>73</t>
  </si>
  <si>
    <t>176</t>
  </si>
  <si>
    <t>342</t>
  </si>
  <si>
    <t>111</t>
  </si>
  <si>
    <t>110</t>
  </si>
  <si>
    <t>355</t>
  </si>
  <si>
    <t>682</t>
  </si>
  <si>
    <t>676</t>
  </si>
  <si>
    <t>1638</t>
  </si>
  <si>
    <t>1907</t>
  </si>
  <si>
    <t>478</t>
  </si>
  <si>
    <t>520</t>
  </si>
  <si>
    <t>180</t>
  </si>
  <si>
    <t>339</t>
  </si>
  <si>
    <t>633</t>
  </si>
  <si>
    <t>153</t>
  </si>
  <si>
    <t>318</t>
  </si>
  <si>
    <t>670</t>
  </si>
  <si>
    <t>87%</t>
  </si>
  <si>
    <t>354</t>
  </si>
  <si>
    <t>469</t>
  </si>
  <si>
    <t>301</t>
  </si>
  <si>
    <t>237</t>
  </si>
  <si>
    <t>74</t>
  </si>
  <si>
    <t>6</t>
  </si>
  <si>
    <t>67</t>
  </si>
  <si>
    <t>60</t>
  </si>
  <si>
    <t>124</t>
  </si>
  <si>
    <t>143</t>
  </si>
  <si>
    <t>183</t>
  </si>
  <si>
    <t>441</t>
  </si>
  <si>
    <t>422</t>
  </si>
  <si>
    <t>144</t>
  </si>
  <si>
    <t>147</t>
  </si>
  <si>
    <t>92</t>
  </si>
  <si>
    <t>77</t>
  </si>
  <si>
    <t>184</t>
  </si>
  <si>
    <t>106</t>
  </si>
  <si>
    <t>579</t>
  </si>
  <si>
    <t>414</t>
  </si>
  <si>
    <t>1270</t>
  </si>
  <si>
    <t>1442</t>
  </si>
  <si>
    <t>417</t>
  </si>
  <si>
    <t>379</t>
  </si>
  <si>
    <t>234</t>
  </si>
  <si>
    <t>328</t>
  </si>
  <si>
    <t>295</t>
  </si>
  <si>
    <t>296</t>
  </si>
  <si>
    <t>245</t>
  </si>
  <si>
    <t>199</t>
  </si>
  <si>
    <t>605</t>
  </si>
  <si>
    <t>731</t>
  </si>
  <si>
    <t>285</t>
  </si>
  <si>
    <t>437</t>
  </si>
  <si>
    <t>139</t>
  </si>
  <si>
    <t>120</t>
  </si>
  <si>
    <t>313</t>
  </si>
  <si>
    <t>70</t>
  </si>
  <si>
    <t>113</t>
  </si>
  <si>
    <t>244</t>
  </si>
  <si>
    <t>5406</t>
  </si>
  <si>
    <t>5639</t>
  </si>
  <si>
    <t>13639</t>
  </si>
  <si>
    <t>15976</t>
  </si>
  <si>
    <t>6728</t>
  </si>
  <si>
    <t>5683</t>
  </si>
  <si>
    <t>2546</t>
  </si>
  <si>
    <t>973</t>
  </si>
  <si>
    <t>2552</t>
  </si>
  <si>
    <t>6766</t>
  </si>
  <si>
    <t>1811</t>
  </si>
  <si>
    <t>2340</t>
  </si>
  <si>
    <t>3625</t>
  </si>
  <si>
    <t>Woj.</t>
  </si>
  <si>
    <t>Nazwa świadczeniodawcy</t>
  </si>
  <si>
    <t>Kod świadczeniodawcy</t>
  </si>
  <si>
    <t>Liczba zabiegów 2018 - pakiet</t>
  </si>
  <si>
    <t>Liczba zabiegów 2018 - poza pakietem</t>
  </si>
  <si>
    <t>Suma 2018</t>
  </si>
  <si>
    <t>Kategoria</t>
  </si>
  <si>
    <t>Dolnośląskie</t>
  </si>
  <si>
    <t>Dolnośląskie Centrum Chorób Płuc we Wrocławiu, Wrocław</t>
  </si>
  <si>
    <t>3101055</t>
  </si>
  <si>
    <t>Powyżej progu</t>
  </si>
  <si>
    <t>Uniwersytecki Szpital Kliniczny im. Jana Mikulicza-Radeckiego we Wrocławiu, Wrocław</t>
  </si>
  <si>
    <t>3101109</t>
  </si>
  <si>
    <t>Poniżej progu</t>
  </si>
  <si>
    <t>4 Wojskowy Szpital Kliniczny Z Polikliniką SPZOZwe Wrocławiu, Wrocław</t>
  </si>
  <si>
    <t>3101277</t>
  </si>
  <si>
    <t>Dolnośląskie Centrum Onkologii we Wrocławiu, Wrocław</t>
  </si>
  <si>
    <t>3101054</t>
  </si>
  <si>
    <t>Kujawsko-pomorskie</t>
  </si>
  <si>
    <t>Centrum Onkologii im. Prof. Franciszka Łukaszczyka w Bydgoszczy, Bydgoszcz</t>
  </si>
  <si>
    <t>20000716</t>
  </si>
  <si>
    <t>Kujawsko - Pomorskie Centrum Pulmonologii w Bydgoszczy, Bydgoszcz</t>
  </si>
  <si>
    <t>20000765</t>
  </si>
  <si>
    <t>SPZOZ 10 Wojskowy Szpital Kliniczny Z Polikliniką, Bydgoszcz</t>
  </si>
  <si>
    <t>20000810</t>
  </si>
  <si>
    <t>Lubelskie</t>
  </si>
  <si>
    <t>Samodzielny Publiczny Szpital Kliniczny Nr 4 w Lublinie, Lublin</t>
  </si>
  <si>
    <t>30000091</t>
  </si>
  <si>
    <t>Samodzielny Publiczny Szpital Wojewódzki im. Jana Bożego w Lublinie, Lublin</t>
  </si>
  <si>
    <t>30000111</t>
  </si>
  <si>
    <t>Lubuskie</t>
  </si>
  <si>
    <t>Szpital Uniwersytecki Imienia Karola Marcinkowskiego w Zielonej Górze Sp. z o.o., Zielona Góra</t>
  </si>
  <si>
    <t>020300</t>
  </si>
  <si>
    <t>Łódzkie</t>
  </si>
  <si>
    <t>SPZOZ Uniwersytecki Szpital Kliniczny im.Wojskowej AkademII Medycznej Um w Łodzi - Centralny Szpital Weteranów, Łódź</t>
  </si>
  <si>
    <t>110014</t>
  </si>
  <si>
    <t>110043</t>
  </si>
  <si>
    <t>Wojewódzki Zespół Zakładów Opieki Zdrowotnej Centrum Leczenia Chorób Płuc i Rehabilitacji w Łodzi, Łódź</t>
  </si>
  <si>
    <t>110108</t>
  </si>
  <si>
    <t>Małopolskie</t>
  </si>
  <si>
    <t>Krakowski Szpital Specjalistyczny im. Jana Pawła II, Kraków</t>
  </si>
  <si>
    <t>061/100010</t>
  </si>
  <si>
    <t>Szpital Specjalistyczny Chorób Płuc ODRODZENIE im. Klary Jelskiej, Zakopane</t>
  </si>
  <si>
    <t>064/100037</t>
  </si>
  <si>
    <t>Instytut Gruźlicy i Chorób Płuc Oddział Terenowy im. Jana i Ireny Rudników w Rabce Zdroju, Rabka-Zdrój</t>
  </si>
  <si>
    <t>064/100036</t>
  </si>
  <si>
    <t>Mazowieckie</t>
  </si>
  <si>
    <t>Instytut Gruźlicy i Chorób Płuc, Warszawa</t>
  </si>
  <si>
    <t>70001192</t>
  </si>
  <si>
    <t>Centrum Onkologii - Instytut im. Marii Skłodowskiej-Curie w Warszawie, Warszawa</t>
  </si>
  <si>
    <t>70001286</t>
  </si>
  <si>
    <t>Wojskowy Instytut Medyczny, Warszawa</t>
  </si>
  <si>
    <t>70060856</t>
  </si>
  <si>
    <t>Centrum Leczniczo-Rehabilitacyjne i Medycyny Pracy Attis Sp. z o.o., Warszawa</t>
  </si>
  <si>
    <t>70604534</t>
  </si>
  <si>
    <t>Samodzielny Publiczny Centralny Szpital Kliniczny, Warszawa</t>
  </si>
  <si>
    <t>70001194</t>
  </si>
  <si>
    <t>Mazowieckie Centrum Leczenia Chorób Płuc i Gruźlicy, Otwock</t>
  </si>
  <si>
    <t>70000966</t>
  </si>
  <si>
    <t>Instytut POMNIK - CENTRUM ZDROWIA DZIECKA w Warszawie, Warszawa</t>
  </si>
  <si>
    <t>70001284</t>
  </si>
  <si>
    <t>Podkarpackie</t>
  </si>
  <si>
    <t>Nowe Techniki Medyczne Szpital Specjalistyczny im. Św Rodziny Sp. z o.o., Rudna Mała</t>
  </si>
  <si>
    <t>09R/031114</t>
  </si>
  <si>
    <t>Kliniczny Szpital Wojewódzki Nr 1 im. Fryderyka Chopina w Rzeszowie, Rzeszów</t>
  </si>
  <si>
    <t>09R/010044</t>
  </si>
  <si>
    <t>Podlaskie</t>
  </si>
  <si>
    <t>Uniwersytecki Szpital Kliniczny w Białymstoku, Białystok</t>
  </si>
  <si>
    <t>100000068</t>
  </si>
  <si>
    <t>Pomorskie</t>
  </si>
  <si>
    <t>Uniwersyteckie Centrum Kliniczne, Gdańsk</t>
  </si>
  <si>
    <t>000005</t>
  </si>
  <si>
    <t>Szpital Specjalistyczny w Prabutach Sp. z o.o., Prabuty</t>
  </si>
  <si>
    <t>001818</t>
  </si>
  <si>
    <t>Szpital Św. Jana, Starogard Gdański</t>
  </si>
  <si>
    <t>001596</t>
  </si>
  <si>
    <t>Śląskie</t>
  </si>
  <si>
    <t>Centrum Pulmonologii i Torakochirurgii w Bystrej, Bystra</t>
  </si>
  <si>
    <t>122/100164</t>
  </si>
  <si>
    <t>Samodzielny Publiczny Szpital Kliniczny Nr 1 Im Prof. Stanisława Szyszko Sum w Katowicach, Zabrze</t>
  </si>
  <si>
    <t>126/100036</t>
  </si>
  <si>
    <t>Górnośląskie Centrum Zdrowia Dziecka im. Św. Jana Pawła II Samodzielny Publiczny Szpital Kliniczny Nr 6 Śląskiego Uniwersytetu Medycznego, Katowice</t>
  </si>
  <si>
    <t>121/101006</t>
  </si>
  <si>
    <t>Świętokrzyskie</t>
  </si>
  <si>
    <t>Wojewódzki Szpital Specjalistyczny im. Św. Rafała w Czerwonej Górze, Chęciny</t>
  </si>
  <si>
    <t>130000191</t>
  </si>
  <si>
    <t>Świętokrzyskie Centrum Onkologii SPZOZw Kielcach, Kielce</t>
  </si>
  <si>
    <t>130000189</t>
  </si>
  <si>
    <t>Warmińsko-mazurskie</t>
  </si>
  <si>
    <t>Miejski Szpital Zespolony w Olsztynie, Olsztyn</t>
  </si>
  <si>
    <t>140000753</t>
  </si>
  <si>
    <t>Wielkopolskie</t>
  </si>
  <si>
    <t>Wielkopolskie Centrum Pulmonologii i Torakochirurgii im. EugenII i Janusza Zeylandów, Poznań-Jeżyce</t>
  </si>
  <si>
    <t>150000069</t>
  </si>
  <si>
    <t>Szpital Specjalistyczny w Pile im. Stanisława Staszica, Piła</t>
  </si>
  <si>
    <t>150000031</t>
  </si>
  <si>
    <t>Zachodniopomorskie</t>
  </si>
  <si>
    <t>Samodzielny Publiczny Wojewódzki Szpital Zespolony w Szczecinie, Szczecin</t>
  </si>
  <si>
    <t>160000742</t>
  </si>
  <si>
    <t>Wojewódzki Szpital Specjalistyczny we Wrocławiu, Wrocław-Psie Pole</t>
  </si>
  <si>
    <t>3101057</t>
  </si>
  <si>
    <t>Wojewódzki Szpital Specjalistyczny w Legnicy, Legnica</t>
  </si>
  <si>
    <t>3301161</t>
  </si>
  <si>
    <t>Dolnośląski Szpital Specjalistyczny im. T. Marciniaka - Centrum Medycyny Ratunkowej, Wrocław</t>
  </si>
  <si>
    <t>3101061</t>
  </si>
  <si>
    <t>SPZOZ Ministerstwa Spraw Wewnętrznych i Administracji we Wrocławiu, Wrocław-Śródmieście</t>
  </si>
  <si>
    <t>3101293</t>
  </si>
  <si>
    <t>Wielospecjalistyczny Szpital -Samodzielny Publiczny Zespół Opieki Zdrowotnej w Zgorzelcu, Zgorzelec</t>
  </si>
  <si>
    <t>3401029</t>
  </si>
  <si>
    <t>Wojewódzkie Centrum Szpitalne Kotliny Jeleniogórskiej, Jelenia Góra</t>
  </si>
  <si>
    <t>3401036</t>
  </si>
  <si>
    <t>Milickie Centrum Medyczne Sp. z o.o., Milicz</t>
  </si>
  <si>
    <t>3102989</t>
  </si>
  <si>
    <t>ZESPÓŁ OPIEKI ZDROWOTNEJ w Kłodzku, Kłodzko</t>
  </si>
  <si>
    <t>3201021</t>
  </si>
  <si>
    <t>SPZOZ Specjalistyczny Szpital Miejski im. M. Kopernika, Toruń</t>
  </si>
  <si>
    <t>20000747</t>
  </si>
  <si>
    <t>Szpital Uniwersytecki Nr 1 im. Dr. Antoniego Jurasza w Bydgoszczy, Bydgoszcz</t>
  </si>
  <si>
    <t>20000671</t>
  </si>
  <si>
    <t>Samodzielny Publiczny Wielospecjalistyczny Zakład Opieki Zdrowotnej MSWiA w Bydgoszczy, Bydgoszcz</t>
  </si>
  <si>
    <t>20001364</t>
  </si>
  <si>
    <t>Szpital Uniwersytecki Nr 2 im. Dr Jana Biziela w Bydgoszczy, Bydgoszcz</t>
  </si>
  <si>
    <t>20003633</t>
  </si>
  <si>
    <t>Regionalny Szpital Specjalistyczny im. Dr Władysława Biegańskiego w Grudziądzu, Grudziądz</t>
  </si>
  <si>
    <t>20000803</t>
  </si>
  <si>
    <t>Szpital Wielospecjalistyczny im. Dr. Ludwika Błażka w Inowrocławiu, Inowrocław</t>
  </si>
  <si>
    <t>20000777</t>
  </si>
  <si>
    <t>Wojewódzki Szpital Specjalistyczny we Włocławku, Włocławek</t>
  </si>
  <si>
    <t>20004500</t>
  </si>
  <si>
    <t>Centrum Onkologii Ziemi Lubelskiej im. Św. Jana Z Dukli, Lublin</t>
  </si>
  <si>
    <t>30002952</t>
  </si>
  <si>
    <t>Wojewódzki Szpital Specjalistyczny w Białej Podlaskiej, Biała Podlaska</t>
  </si>
  <si>
    <t>30000417</t>
  </si>
  <si>
    <t>1 Wojskowy Szpital Kliniczny Z Polikliniką SPZOZw Lublinie, Lublin</t>
  </si>
  <si>
    <t>30000101</t>
  </si>
  <si>
    <t>SPZOZ w Puławach, Puławy</t>
  </si>
  <si>
    <t>30000107</t>
  </si>
  <si>
    <t>Samodzielny Publiczny Wojewódzki Szpital Specjalistyczny w Chełmie, Chełm</t>
  </si>
  <si>
    <t>30000512</t>
  </si>
  <si>
    <t>Wielospecjalistyczny Szpital w Nowej Soli, Nowa Sól</t>
  </si>
  <si>
    <t>040316</t>
  </si>
  <si>
    <t>Wielospecjalistyczny Szpital Wojewódzki w Gorzowie Wlkp. Sp. z o.o., Gorzów Wielkopolski</t>
  </si>
  <si>
    <t>020400</t>
  </si>
  <si>
    <t>Poddębickie Centrum Zdrowia, Poddębice</t>
  </si>
  <si>
    <t>220338</t>
  </si>
  <si>
    <t>Wojewódzki Szpital Specjalistyczny im. Marii Skłodowskiej - Curie w Zgierzu, Zgierz</t>
  </si>
  <si>
    <t>110013</t>
  </si>
  <si>
    <t>Wojewódzki Specjalistyczny Szpital im. M. Pirogowa w Łodzi, Łódź</t>
  </si>
  <si>
    <t>110076</t>
  </si>
  <si>
    <t>Szpital Wojewódzki im. Prymasa Kardynała Stefana Wyszyńskiego w Sieradzu, Sieradz</t>
  </si>
  <si>
    <t>120001</t>
  </si>
  <si>
    <t>Pabianickie Centrum Medyczne Sp. z o.o., Pabianice</t>
  </si>
  <si>
    <t>210084</t>
  </si>
  <si>
    <t>SPZOZ Ministerstwa Spraw Wewnętrznych i Administracji w Łodzi, Łódź-Bałuty</t>
  </si>
  <si>
    <t>110028</t>
  </si>
  <si>
    <t>Wojewódzki Szpital Zespolony im. Stanisława Rybickiego w Skierniewicach, Skierniewice</t>
  </si>
  <si>
    <t>130001</t>
  </si>
  <si>
    <t>Samodzielny Szpital Wojewódzki im. Mikołaja Kopernika w Piotrkowie Trybunalskim, Piotrków Trybunalski</t>
  </si>
  <si>
    <t>140039</t>
  </si>
  <si>
    <t>Szpital Wojewódzki im. Jana Pawła II w Bełchatowie, Bełchatów</t>
  </si>
  <si>
    <t>140042</t>
  </si>
  <si>
    <t>SPZOZ Szpital Uniwersytecki w Krakowie, Kraków</t>
  </si>
  <si>
    <t>061/100014</t>
  </si>
  <si>
    <t>Szpital Specjalistyczny im. Ludwika Rydygiera w Krakowie Sp. z o.o., Kraków</t>
  </si>
  <si>
    <t>061/200324</t>
  </si>
  <si>
    <t>Centrum Onkologii - Instytut im. Marii Skłodowskiej-Curie w Krakowie, Kraków</t>
  </si>
  <si>
    <t>061/100036</t>
  </si>
  <si>
    <t>Szpital Wojewódzki im.Św.Łukasza SPZOZw Tarnowie, Tarnów</t>
  </si>
  <si>
    <t>065/100186</t>
  </si>
  <si>
    <t>Szpital Specjalistyczny im. Jędrzeja Śniadeckiego w Nowym Sączu, Nowy Sącz</t>
  </si>
  <si>
    <t>063/100009</t>
  </si>
  <si>
    <t>Szpital Miejski Specjalistyczny im. Gabriela Narutowicza, Kraków</t>
  </si>
  <si>
    <t>061/100009</t>
  </si>
  <si>
    <t>Szpital Specjalistyczny im. Stefana Żeromskiego SPZOZ w Krakowie, Kraków</t>
  </si>
  <si>
    <t>061/100128</t>
  </si>
  <si>
    <t>Szpital Powiatowy w Chrzanowie, Chrzanów</t>
  </si>
  <si>
    <t>061/100007</t>
  </si>
  <si>
    <t>Scanmed Spółka Akcyjna, Kraków</t>
  </si>
  <si>
    <t>061/200028</t>
  </si>
  <si>
    <t>Szpital Powiatowy im. Dr Tytusa Chałubińskiego w Zakopanem, Zakopane</t>
  </si>
  <si>
    <t>064/100032</t>
  </si>
  <si>
    <t>Samodzielny Publiczny Zespół Opieki Zdrowotnej w Brzesku, Brzesko</t>
  </si>
  <si>
    <t>065/100181</t>
  </si>
  <si>
    <t>Europejskie Centrum Zdrowia Otwock Sp. z o.o., Warszawa</t>
  </si>
  <si>
    <t>70603204</t>
  </si>
  <si>
    <t>Międzyleski Szpital Specjalistyczny w Warszawie, Warszawa</t>
  </si>
  <si>
    <t>70000990</t>
  </si>
  <si>
    <t>Mazowiecki Szpital Onkologiczny Sp. z o.o., Warszawa</t>
  </si>
  <si>
    <t>70606072</t>
  </si>
  <si>
    <t>NZOZ Szpital Św. Anny w Piasecznie, Piaseczno</t>
  </si>
  <si>
    <t>70603688</t>
  </si>
  <si>
    <t>Samodzielny Publiczny Szpital Kliniczny im. Prof. Witolda Orłowskiego Centrum Medycznego Kształcenia Podyplomowego w Warszawie, Warszawa</t>
  </si>
  <si>
    <t>70001196</t>
  </si>
  <si>
    <t>Samodzielny Publiczny Zespół Zakładów Opieki Zdrowotnej w Kozienicach, Kozienice</t>
  </si>
  <si>
    <t>70001796</t>
  </si>
  <si>
    <t>Szpital Praski p.w. Przemienienia Pańskiego, Warszawa</t>
  </si>
  <si>
    <t>70604614</t>
  </si>
  <si>
    <t>Magodent Sp. z o.o., Warszawa</t>
  </si>
  <si>
    <t>70600378</t>
  </si>
  <si>
    <t>Krajowa Fundacja Medyczna, Praga-Północ</t>
  </si>
  <si>
    <t>70604160</t>
  </si>
  <si>
    <t>Samodzielny Publiczny Specjalistyczny Szpital Zachodni im. Św. Jana Pawła II, Grodzisk Mazowiecki</t>
  </si>
  <si>
    <t>70000969</t>
  </si>
  <si>
    <t>Centralny Szpital Kliniczny MSWiA w Warszawie, Warszawa</t>
  </si>
  <si>
    <t>70001062</t>
  </si>
  <si>
    <t>Szpital Kliniczny Dzieciątka Jezus, Warszawa</t>
  </si>
  <si>
    <t>70001200</t>
  </si>
  <si>
    <t>Mazowiecki Szpital Wojewódzki im. Św. Jana Pawła II w Siedlcach Sp. z o.o., Siedlce</t>
  </si>
  <si>
    <t>70603563</t>
  </si>
  <si>
    <t>Szpital Bielański im. Ks. Jerzego Popiełuszki SP ZOZ, Warszawa</t>
  </si>
  <si>
    <t>70001081</t>
  </si>
  <si>
    <t>Mazowiecki Szpital Specjalistyczny im. Dr Józefa Psarskiego w Ostrołęce, Ostrołęka</t>
  </si>
  <si>
    <t>70001470</t>
  </si>
  <si>
    <t>Radomski Szpital Specjalistyczny im. Dr Tytusa Chałubińskiego, Radom</t>
  </si>
  <si>
    <t>70001790</t>
  </si>
  <si>
    <t>Wojewódzki Szpital Zespolony w Płocku, Płock</t>
  </si>
  <si>
    <t>70002166</t>
  </si>
  <si>
    <t>Opolskie</t>
  </si>
  <si>
    <t>Uniwersytecki Szpital Kliniczny w Opolu, Opole</t>
  </si>
  <si>
    <t>08R/10066</t>
  </si>
  <si>
    <t>Samodzielny Publiczny Zespół Opieki Zdrowotnej w Kędzierzynie-Koźlu, Kędzierzyn-Koźle</t>
  </si>
  <si>
    <t>08R/10032</t>
  </si>
  <si>
    <t>Zespół Opieki Zdrowotnej w Nysie, Nysa</t>
  </si>
  <si>
    <t>08R/10049</t>
  </si>
  <si>
    <t>Wojewódzki Szpital Podkarpacki im. Jana Pawła II w Krośnie, Krosno</t>
  </si>
  <si>
    <t>09R/010040</t>
  </si>
  <si>
    <t>Samodzielny Publiczny Zespół Opieki Zdrowotnej, Kolbuszowa</t>
  </si>
  <si>
    <t>09R/010005</t>
  </si>
  <si>
    <t>Szpital Specjalistyczny w Brzozowie Podkarpacki Ośrodek Onkologiczny im. Ks. B. Markiewicza, Brzozów</t>
  </si>
  <si>
    <t>09R/010001</t>
  </si>
  <si>
    <t>Samodzielny Publiczny Zespół Opieki Zdrowotnej Nr 1 w Rzeszowie, Rzeszów</t>
  </si>
  <si>
    <t>09R/010016</t>
  </si>
  <si>
    <t>Wojewódzki Szpital im. Św.Ojca Pio w Przemyślu, Przemyśl</t>
  </si>
  <si>
    <t>09R/010037</t>
  </si>
  <si>
    <t>Szpital Specjalistyczny im. Edmunda Biernackiego w Mielcu, Mielec</t>
  </si>
  <si>
    <t>09R/010010</t>
  </si>
  <si>
    <t>SP ZOZ, Przeworsk</t>
  </si>
  <si>
    <t>09R/010014</t>
  </si>
  <si>
    <t>SPZOZ Wojewódzki Szpital Zespolony im. J. Śniadeckiego, Białystok</t>
  </si>
  <si>
    <t>100000087</t>
  </si>
  <si>
    <t>SPZOZ Ministerstwa Spraw Wewnętrznych i Administracji w Białymstoku, Białystok</t>
  </si>
  <si>
    <t>100000018</t>
  </si>
  <si>
    <t>Szpital Wojewódzki im. Kardynała Stefana Wyszyńskiego, Łomża</t>
  </si>
  <si>
    <t>100000065</t>
  </si>
  <si>
    <t>Szpital Wojewódzki im. Dr. Ludwika Rydygiera w Suwałkach, Suwałki</t>
  </si>
  <si>
    <t>100000077</t>
  </si>
  <si>
    <t>Szpital Specjalistyczny Słupsk, Słupsk</t>
  </si>
  <si>
    <t>000013</t>
  </si>
  <si>
    <t>Szpital Specjalistyczny w Kościerzynie Sp. z o.o., Kościerzyna</t>
  </si>
  <si>
    <t>001948</t>
  </si>
  <si>
    <t>Copernicus Podmiot Leczniczy Sp. z o.o., Gdańsk</t>
  </si>
  <si>
    <t>000085</t>
  </si>
  <si>
    <t>Szpitale Pomorskie Sp. z o.o., Gdynia</t>
  </si>
  <si>
    <t>000120</t>
  </si>
  <si>
    <t>7 Szpital Marynarki Wojennej Z Przychodnią SPZOZImienia Kontradmirała Profesora Wiesława Łasińskiego w Gdańsku, Gdańsk</t>
  </si>
  <si>
    <t>000191</t>
  </si>
  <si>
    <t>Szpital Specjalistyczny im.J.K.Łukowicza w Chojnicach, Chojnice</t>
  </si>
  <si>
    <t>000018</t>
  </si>
  <si>
    <t>NZOZ ZDROWIE, Kwidzyn</t>
  </si>
  <si>
    <t>000840</t>
  </si>
  <si>
    <t>Szpital Wojewódzki w Bielsku-Białej, Bielsko-Biała</t>
  </si>
  <si>
    <t>122/100069</t>
  </si>
  <si>
    <t>UROVITA Sp. z o.o. - NZOZ Szpital Śląskie Centrum Urologii, Chorzów</t>
  </si>
  <si>
    <t>121/210448</t>
  </si>
  <si>
    <t>Wojewódzki Szpital Specjalistyczny Nr 5 im. Św. Barbary w Sosnowcu, Sosnowiec</t>
  </si>
  <si>
    <t>125/100468</t>
  </si>
  <si>
    <t>Med Holding Spółka Akcyjna, Katowice</t>
  </si>
  <si>
    <t>121/212129</t>
  </si>
  <si>
    <t>SPZOZ Wojewódzki Szpital Specjalistyczny Nr 3 w Rybniku, Rybnik</t>
  </si>
  <si>
    <t>124/100443</t>
  </si>
  <si>
    <t>Wojewódzki Szpital Specjalistyczny Nr 2 w Jastrzębiu Zdroju, Jastrzębie-Zdrój</t>
  </si>
  <si>
    <t>124/100448</t>
  </si>
  <si>
    <t>Szpital Geomedical, Katowice</t>
  </si>
  <si>
    <t>120/214105</t>
  </si>
  <si>
    <t>Miejski Szpital Zespolony, Częstochowa</t>
  </si>
  <si>
    <t>123/108020</t>
  </si>
  <si>
    <t>Szpital Wielospecjalistyczny w Jaworznie, Jaworzno</t>
  </si>
  <si>
    <t>125/100178</t>
  </si>
  <si>
    <t>Sosnowiecki Szpital Miejski Sp. z o.o., Sosnowiec</t>
  </si>
  <si>
    <t>125/111151</t>
  </si>
  <si>
    <t>Szpital Miejski Nr 4 w Gliwicach Sp. z o.o., Gliwice</t>
  </si>
  <si>
    <t>126/112510</t>
  </si>
  <si>
    <t>Zespół Opieki Zdrowotnej w Końskich, Końskie</t>
  </si>
  <si>
    <t>130000188</t>
  </si>
  <si>
    <t>Samodzielny Publiczny Zespół Zakładów Opieki Zdrowotnej w Staszowie, Staszów</t>
  </si>
  <si>
    <t>130000200</t>
  </si>
  <si>
    <t>SPZOZ Ministerstwa Spraw Wewnętrznych i Administracji Z Warmińsko-Mazurskim Centrum Onkologii w Olsztynie, Olsztyn</t>
  </si>
  <si>
    <t>140001169</t>
  </si>
  <si>
    <t>Wojewódzki Szpital Zespolony w Elblągu, Elbląg</t>
  </si>
  <si>
    <t>140000551</t>
  </si>
  <si>
    <t>SZPITAL GIŻYCKI Sp. z o.o., Giżycko</t>
  </si>
  <si>
    <t>140000505</t>
  </si>
  <si>
    <t>Szpital Powiatowy im. Jana Pawła II w Bartoszycach, Bartoszyce</t>
  </si>
  <si>
    <t>140001759</t>
  </si>
  <si>
    <t>Centrum Medyczne Hcp Sp. z o.o. NZOZ Centrum Medyczne Hcp Lecznictwo Stacjonarne, Poznań</t>
  </si>
  <si>
    <t>150001771</t>
  </si>
  <si>
    <t>Specjalistyczny Zespół Opieki Zdrowotnej Nad Matką i Dzieckiem w Poznaniu, Poznań-Stare Miasto</t>
  </si>
  <si>
    <t>150003180</t>
  </si>
  <si>
    <t>SPZOZ Ministerstwa Spraw Wewnętrznych i Administracji w Poznaniu im. Prof. Ludwika Bierkowskiego, Poznań-Jeżyce</t>
  </si>
  <si>
    <t>150003561</t>
  </si>
  <si>
    <t>Wojewódzki Szpital Zespolony w Lesznie, Leszno</t>
  </si>
  <si>
    <t>150003556</t>
  </si>
  <si>
    <t>Szpital w Puszczykowie im. Prof. S.T. Dąbrowskiego Spółka Akcyjna, Puszczykowo</t>
  </si>
  <si>
    <t>150005403</t>
  </si>
  <si>
    <t>Wielospecjalistyczny Szpital Miejski im. Józefa Strusia Z Zakładem Opiekuńczo-Leczniczym. SPZOZ z Siedzibą w Poznaniu, Poznań-Nowe Miasto</t>
  </si>
  <si>
    <t>150000026</t>
  </si>
  <si>
    <t>Szpital Wojewódzki w Poznaniu, Poznań-Jeżyce</t>
  </si>
  <si>
    <t>150000038</t>
  </si>
  <si>
    <t>Samodzielny Publiczny Szpital Kliniczny Nr 2 Pum w Szczecinie, Szczecin</t>
  </si>
  <si>
    <t>160000749</t>
  </si>
  <si>
    <t>Samodzielny Publiczny Specjalistyczny Zakład Opieki Zdrowotnej ZDROJE, Szczecin</t>
  </si>
  <si>
    <t>160000761</t>
  </si>
  <si>
    <t>SPZOZ Ministerstwa Spraw Wewnętrznych i Administracji w Szczecinie, Szczecin</t>
  </si>
  <si>
    <t>160001208</t>
  </si>
  <si>
    <t>SZPITALE POLSKIE Spółka Akcyjna, Katowice</t>
  </si>
  <si>
    <t>160004693</t>
  </si>
  <si>
    <t>Samodzielny Publiczny Zespół Zakładów Opieki Zdrowotnej w Gryficach, Gryfice</t>
  </si>
  <si>
    <t>160000726</t>
  </si>
  <si>
    <t>Regionalny Szpital w Kołobrzegu, Kołobrzeg</t>
  </si>
  <si>
    <t>160000735</t>
  </si>
  <si>
    <t>Szpital Wojewódzki im. Mikołaja Kopernika w Koszalinie, Koszalin</t>
  </si>
  <si>
    <t>160000907</t>
  </si>
  <si>
    <t>Specjalistyczny Szpital Ginekologiczno-Położniczy im. E. Biernackiego w Wałbrzychu, Wałbrzych</t>
  </si>
  <si>
    <t>3201034</t>
  </si>
  <si>
    <t>Powiatowy Zespół Szpitali, Oleśnica</t>
  </si>
  <si>
    <t>3101021</t>
  </si>
  <si>
    <t>Zespół Opieki Zdrowotnej w Oławie, Oława</t>
  </si>
  <si>
    <t>3101074</t>
  </si>
  <si>
    <t>Samodzielny Publiczny Zespół Opieki Zdrowotnej w Świdnicy, Świdnica</t>
  </si>
  <si>
    <t>3201023</t>
  </si>
  <si>
    <t>MIKULICZ Sp. z o.o., Świebodzice</t>
  </si>
  <si>
    <t>3202027</t>
  </si>
  <si>
    <t>NZOZ Szpital Powiatowy w Dzierżoniowie Sp. z o.o., Dzierżoniów</t>
  </si>
  <si>
    <t>3202112</t>
  </si>
  <si>
    <t>Powiatowe Centrum Zdrowia w Kamiennej Górze Sp. z o.o. NZOZ Szpital Powiatowy, Kamienna Góra</t>
  </si>
  <si>
    <t>3402443</t>
  </si>
  <si>
    <t>Wojewódzki Szpital Zespolony im. L. Rydygiera w Toruniu, Toruń</t>
  </si>
  <si>
    <t>20000773</t>
  </si>
  <si>
    <t>SZPITAL TUCHOLSKI Sp. z o.o., Tuchola</t>
  </si>
  <si>
    <t>20002028</t>
  </si>
  <si>
    <t>Samodzielny Publiczny Szpital Wojewódzki im. Papieża Jana Pawła II w Zamościu, Zamość</t>
  </si>
  <si>
    <t>30000684</t>
  </si>
  <si>
    <t>SP ZOZ, Świdnik</t>
  </si>
  <si>
    <t>30000086</t>
  </si>
  <si>
    <t>Wojewódzki Szpital Specjalistyczny im. Stefana Kardynała Wyszyńskiego SP ZOZ, Lublin</t>
  </si>
  <si>
    <t>30000089</t>
  </si>
  <si>
    <t>Samodzielny Publiczny Szpital Kliniczny Nr 1 w Lublinie, Lublin</t>
  </si>
  <si>
    <t>30000092</t>
  </si>
  <si>
    <t>105 Kresowy Szpital Wojskowy Z Przychodnią SPZOZ w Żarach, Żary</t>
  </si>
  <si>
    <t>020293</t>
  </si>
  <si>
    <t>SPZOZ w Sulechowie, Sulechów</t>
  </si>
  <si>
    <t>040299</t>
  </si>
  <si>
    <t>Szpital Na Wyspie Sp. z o.o., Żary</t>
  </si>
  <si>
    <t>102395</t>
  </si>
  <si>
    <t>Instytut Centrum Zdrowia Matki Polki, Łódź</t>
  </si>
  <si>
    <t>110006</t>
  </si>
  <si>
    <t>Miejskie Centrum Medyczne im. Dr.Karola Jonschera w Łodzi, Łódź</t>
  </si>
  <si>
    <t>110009</t>
  </si>
  <si>
    <t>Tomaszowskie Centrum Zdrowia, Tomaszów Mazowiecki</t>
  </si>
  <si>
    <t>240060</t>
  </si>
  <si>
    <t>Szpital Powiatowy w Brzezinach, Brzeziny</t>
  </si>
  <si>
    <t>210540</t>
  </si>
  <si>
    <t>Szpital Powiatowy w Radomsku, Radomsko</t>
  </si>
  <si>
    <t>140043</t>
  </si>
  <si>
    <t>Centrum Medyczne im. Dr Ludwika Rydygiera Sp. z o.o., Łódź</t>
  </si>
  <si>
    <t>110023</t>
  </si>
  <si>
    <t>Powiatowe Centrum Matki i Dziecka w Piotrkowie Trybunalskim, Piotrków Trybunalski</t>
  </si>
  <si>
    <t>140050</t>
  </si>
  <si>
    <t>Zduńskowolski Szpital Powiatowy Sp. z o.o., Zduńska Wola</t>
  </si>
  <si>
    <t>220003</t>
  </si>
  <si>
    <t>Zespół Zakładów Opieki Zdrowotnej w Wadowicach, Wadowice</t>
  </si>
  <si>
    <t>061/100026</t>
  </si>
  <si>
    <t>Szpital Specjalistyczny im. Henryka Klimontowicza w Gorlicach, Gorlice</t>
  </si>
  <si>
    <t>063/100008</t>
  </si>
  <si>
    <t>Zespół Opieki Zdrowotnej w Oświęcimiu, Oświęcim</t>
  </si>
  <si>
    <t>061/100213</t>
  </si>
  <si>
    <t>SPZOZ Ministerstwa Spraw Wewnętrznych i Administracji w Krakowie, Kraków</t>
  </si>
  <si>
    <t>061/100064</t>
  </si>
  <si>
    <t>SPZOZ w Myślenicach, Myślenice</t>
  </si>
  <si>
    <t>061/100152</t>
  </si>
  <si>
    <t>Szpital Powiatowy w Limanowej Imienia Miłosierdzia Bożego, Limanowa</t>
  </si>
  <si>
    <t>063/100006</t>
  </si>
  <si>
    <t>Centrum Zdrowia Tuchów Sp. z o.o., Tuchów</t>
  </si>
  <si>
    <t>065/200018</t>
  </si>
  <si>
    <t>Szpital Specjalistyczny im. Świętej Rodziny SP ZOZ, Warszawa</t>
  </si>
  <si>
    <t>70001273</t>
  </si>
  <si>
    <t>Uniwersyteckie Centrum Zdrowia Kobiety i Noworodka Warszawskiego Uniwersytetu Medycznego Sp. z o.o., Warszawa</t>
  </si>
  <si>
    <t>70604610</t>
  </si>
  <si>
    <t>Szpital Kliniczny im. Ks. Anny Mazowieckiej, Warszawa</t>
  </si>
  <si>
    <t>70001287</t>
  </si>
  <si>
    <t>Mazowiecki Szpital Bródnowski w Warszawie Sp. z o.o., Warszawa</t>
  </si>
  <si>
    <t>70603562</t>
  </si>
  <si>
    <t>Szpital Specjalistyczny INFLANCKA im. Krysi Niżyńskiej Zakurzonej w Warszawie SP ZOZ, Warszawa</t>
  </si>
  <si>
    <t>70000971</t>
  </si>
  <si>
    <t>Szpital Matki Bożej Nieustającej Pomocy w Wołominie, Wołomin</t>
  </si>
  <si>
    <t>70000970</t>
  </si>
  <si>
    <t>Centrum Medyczne ŻELAZNA Sp. z o.o., Warszawa</t>
  </si>
  <si>
    <t>70000987</t>
  </si>
  <si>
    <t>Instytut Matki i Dziecka, Warszawa</t>
  </si>
  <si>
    <t>70001094</t>
  </si>
  <si>
    <t>Kliniki Neuroradiochirurgii Sp. z o.o., Warszawa</t>
  </si>
  <si>
    <t>70603753</t>
  </si>
  <si>
    <t>SPZOZ w Garwolinie, Garwolin</t>
  </si>
  <si>
    <t>70001663</t>
  </si>
  <si>
    <t>Specjalistyczny Szpital Wojewódzki w Ciechanowie, Ciechanów</t>
  </si>
  <si>
    <t>70001992</t>
  </si>
  <si>
    <t>Płocki Zakład Opieki Zdrowotnej Sp. z o.o., Płock</t>
  </si>
  <si>
    <t>70100223</t>
  </si>
  <si>
    <t>SPZOZ - Opolskie Centrum Onkologii im.Prof.T.Koszarowskiego, Opole</t>
  </si>
  <si>
    <t>08R/10061</t>
  </si>
  <si>
    <t>Centrum Ginekologii, Położnictwa i Neonatologii w Opolu, Opole</t>
  </si>
  <si>
    <t>08R/10055</t>
  </si>
  <si>
    <t>SPZOZ Ministerstwa Spraw Wewnętrznych i Administracji w Opolu, Opole</t>
  </si>
  <si>
    <t>08R/10062</t>
  </si>
  <si>
    <t>Szpital Specjalistyczny Pro-Familia Sp. z o.o. S.K., Rzeszów</t>
  </si>
  <si>
    <t>09R/030944</t>
  </si>
  <si>
    <t>Kliniczny Szpital Wojewódzki Nr 2 im. Św. Jadwigi Królowej w Rzeszowie, Rzeszów</t>
  </si>
  <si>
    <t>09R/010046</t>
  </si>
  <si>
    <t>Zespół Opieki Zdrowotnej w Dębicy, Dębica</t>
  </si>
  <si>
    <t>09R/010002</t>
  </si>
  <si>
    <t>Wojewódzki Szpital im. ZofII Z Zamoyskich Tarnowskiej w Tarnobrzegu, Tarnobrzeg</t>
  </si>
  <si>
    <t>09R/010038</t>
  </si>
  <si>
    <t>Białostockie Centrum Onkologii im. Marii Skłodowskiej - Curie, Białystok</t>
  </si>
  <si>
    <t>100000362</t>
  </si>
  <si>
    <t>Prywatna Klinika Położniczo-Ginekologiczna Sp. z o.o., Białystok</t>
  </si>
  <si>
    <t>100000061</t>
  </si>
  <si>
    <t>Szpital Ogólny im. Dr Witolda Ginela w Grajewie, Grajewo</t>
  </si>
  <si>
    <t>100000055</t>
  </si>
  <si>
    <t>Szpital Powiatowy w Zambrowie Sp. z o.o., Zambrów</t>
  </si>
  <si>
    <t>100002129</t>
  </si>
  <si>
    <t>Poliklinika Ginekologiczno-Położnicza Szpital, Białystok</t>
  </si>
  <si>
    <t>100004129</t>
  </si>
  <si>
    <t>NZOZ Szpital Powiatu Bytowskiego, Bytów</t>
  </si>
  <si>
    <t>001555</t>
  </si>
  <si>
    <t>Samodzielny Publiczny Specjalistyczny Zakład Opieki Zdrowotnej, Lębork</t>
  </si>
  <si>
    <t>000099</t>
  </si>
  <si>
    <t>Szpital Miejski w Miastku Sp. z o.o., Miastko</t>
  </si>
  <si>
    <t>001963</t>
  </si>
  <si>
    <t>Szpital Specjalistyczny Nr 2 w Bytomiu, Bytom</t>
  </si>
  <si>
    <t>121/100376</t>
  </si>
  <si>
    <t>Szpital w Knurowie Sp. z o.o., Knurów</t>
  </si>
  <si>
    <t>126/212043</t>
  </si>
  <si>
    <t>Beskidzkie Centrum Onkologii-Szpital Miejski im.Jana Pawła II w Bielsku-Białej, Bielsko-Biała</t>
  </si>
  <si>
    <t>122/112476</t>
  </si>
  <si>
    <t>Katowickie Centrum Onkologii, Katowice</t>
  </si>
  <si>
    <t>121/100559</t>
  </si>
  <si>
    <t>Powiatowy Zespół Zakładów Opieki Zdrowotnej, Czeladź</t>
  </si>
  <si>
    <t>125/110545</t>
  </si>
  <si>
    <t>Szpital Miejski w Zabrzu Sp. z o.o., Zabrze</t>
  </si>
  <si>
    <t>126/212018</t>
  </si>
  <si>
    <t>Śląski Instytut Matki i Noworodka Sp. z o.o., Chorzów</t>
  </si>
  <si>
    <t>121/212506</t>
  </si>
  <si>
    <t>Szpital Zakonu Bonifratrów w Katowicach Sp. z o.o., Katowice</t>
  </si>
  <si>
    <t>121/211925</t>
  </si>
  <si>
    <t>Szpital Wielospecjalistyczny w Gliwicach, Gliwice</t>
  </si>
  <si>
    <t>126/210944</t>
  </si>
  <si>
    <t>Megrez Sp. z o.o., Tychy</t>
  </si>
  <si>
    <t>121/212484</t>
  </si>
  <si>
    <t>Szpital Miejski w Siemianowicach Śląskich Sp. z o.o., Siemianowice Śląskie</t>
  </si>
  <si>
    <t>121/100474</t>
  </si>
  <si>
    <t>Uniwersyteckie Centrum Kliniczne im. Prof. K. Gibińskiego Śląskiego Uniwersytetu Medycznego w Katowicach, Katowice</t>
  </si>
  <si>
    <t>121/101004</t>
  </si>
  <si>
    <t>Wojewódzki Szpital Specjalistyczny im. N.M.P., Częstochowa</t>
  </si>
  <si>
    <t>123/100147</t>
  </si>
  <si>
    <t>Okręgowy Szpital Kolejowy w Katowicach SP ZOZ, Katowice</t>
  </si>
  <si>
    <t>121/100229</t>
  </si>
  <si>
    <t>Tomasz Bula, Katowice</t>
  </si>
  <si>
    <t>121/200281</t>
  </si>
  <si>
    <t>Szpital Rejonowy im. Dr. Józefa Rostka w Raciborzu, Racibórz</t>
  </si>
  <si>
    <t>124/100582</t>
  </si>
  <si>
    <t>Zespół Opieki Zdrowotnej w Świętochłowicach Sp. z o.o., Świętochłowice</t>
  </si>
  <si>
    <t>121/100027</t>
  </si>
  <si>
    <t>SPZOZ Ministerstwa Spraw Wewnętrznych i Administracji w Katowicach im. Sierżanta Grzego, Katowice</t>
  </si>
  <si>
    <t>121/101059</t>
  </si>
  <si>
    <t>Mysłowickie Centrum Zdrowia Sp. z o.o., Mysłowice</t>
  </si>
  <si>
    <t>121/211946</t>
  </si>
  <si>
    <t>Szpital Miejski w Rudzie Śląskiej Sp. z o.o., Ruda Śląska</t>
  </si>
  <si>
    <t>121/212090</t>
  </si>
  <si>
    <t>Piekarskie Centrum Medyczne Sp. z o.o., Piekary Śląskie</t>
  </si>
  <si>
    <t>121/212101</t>
  </si>
  <si>
    <t>CENTRUM DIALIZA Sp. z o.o., Pszczyna</t>
  </si>
  <si>
    <t>121/212358</t>
  </si>
  <si>
    <t>Centrum Przedsiębiorczości CP Sp. z o.o., Wola</t>
  </si>
  <si>
    <t>121/214171</t>
  </si>
  <si>
    <t>Artmedik Sp. z o.o., Jędrzejów</t>
  </si>
  <si>
    <t>130002621</t>
  </si>
  <si>
    <t>Wojewódzki Szpital Zespolony w Kielcach, Kielce</t>
  </si>
  <si>
    <t>130000233</t>
  </si>
  <si>
    <t>Szpital Kielecki Św. Aleksandra Sp. z o.o., Kielce</t>
  </si>
  <si>
    <t>130002065</t>
  </si>
  <si>
    <t>Wojewódzki Szpital Specjalistyczny w Olsztynie, Olsztyn</t>
  </si>
  <si>
    <t>140000774</t>
  </si>
  <si>
    <t>Ginekologiczno-Położniczy Szpital Kliniczny Uniwersytetu Medycznego im. Karola Marcinkowskiego w Poznaniu, Poznań-Jeżyce</t>
  </si>
  <si>
    <t>150000001</t>
  </si>
  <si>
    <t>Szpital Kliniczny Przemienienia Pańskiego Uniwersytetu Medycznego im. Karola Marcinkowskiego w Poznaniu, Poznań-Stare Miasto</t>
  </si>
  <si>
    <t>150000067</t>
  </si>
  <si>
    <t>Wielkopolskie Centrum Onkologii im.Marii Skłodowskiej-Curie, Poznań-Stare Miasto</t>
  </si>
  <si>
    <t>150000036</t>
  </si>
  <si>
    <t>Wojewódzki Szpital Zespolony im. Dr Romana Ostrzyckiego w Koninie, Konin</t>
  </si>
  <si>
    <t>150000032</t>
  </si>
  <si>
    <t>Szpital Pomnik Chrztu Polski, Gniezno</t>
  </si>
  <si>
    <t>150000025</t>
  </si>
  <si>
    <t>Szpital Miejski im. Franciszka Raszei, Poznań-Jeżyce</t>
  </si>
  <si>
    <t>150000072</t>
  </si>
  <si>
    <t>Szpital Powiatowy im. Jana Pawła II w Trzciance, Trzcianka</t>
  </si>
  <si>
    <t>150000006</t>
  </si>
  <si>
    <t>Wojewódzki Szpital Zespolony im. Ludwika Perzyny w Kaliszu, Kalisz</t>
  </si>
  <si>
    <t>150006180</t>
  </si>
  <si>
    <t>Szpital Powiatowy w Jarocinie, Jarocin</t>
  </si>
  <si>
    <t>150008350</t>
  </si>
  <si>
    <t>Szpital Powiatowy im. Tadeusza Malińskiego w Śremie Sp. z o.o., Śrem</t>
  </si>
  <si>
    <t>150008893</t>
  </si>
  <si>
    <t>Samodzielny Publiczny Szpital Kliniczny Nr 1 im. Prof.Tadeusza Sokołowskiego Pomorskiego Uniwersytetu Medycznego w Szczecinie, Szczecin</t>
  </si>
  <si>
    <t>160000908</t>
  </si>
  <si>
    <t>Zachodniopomorskie Centrum Onkologii, Szczecin</t>
  </si>
  <si>
    <t>160000737</t>
  </si>
  <si>
    <t>Szpital Miejski im. Jana Garduły w Świnoujściu Sp. z o.o., Świnoujście</t>
  </si>
  <si>
    <t>160000736</t>
  </si>
  <si>
    <t>SPZOZ w Choszcznie, Choszczno</t>
  </si>
  <si>
    <t>160000665</t>
  </si>
  <si>
    <t>Samodzielny Publiczny Wielospecjalistyczny Zakład Opieki Zdrowotnej w Stargardzie, Stargard</t>
  </si>
  <si>
    <t>160000725</t>
  </si>
  <si>
    <t>Szpital Powiatowy w Sławnie, Sławno</t>
  </si>
  <si>
    <t>160002270</t>
  </si>
  <si>
    <t>Specjalistyczny Szpital im. Dra Alfreda Sokołowskiego, Wałbrzych</t>
  </si>
  <si>
    <t>3201032</t>
  </si>
  <si>
    <t>Regionalne Centrum Zdrowia Sp. z o.o., Lubin</t>
  </si>
  <si>
    <t>3302673</t>
  </si>
  <si>
    <t>Szpital Św.Antoniego w Ząbkowicach Śląskich, Ząbkowice Śląskie</t>
  </si>
  <si>
    <t>3202053</t>
  </si>
  <si>
    <t>Specjalistyczne Centrum Medyczne im. Św. Jana Pawła II Spółka Akcyjna, Polanica-Zdrój</t>
  </si>
  <si>
    <t>3201001</t>
  </si>
  <si>
    <t>Zespół Opieki Zdrowotnej w Bolesławcu, Bolesławiec</t>
  </si>
  <si>
    <t>3401024</t>
  </si>
  <si>
    <t>NZOZ Łużyckie Centrum Medyczne w Lubaniu Sp. z o.o., Lubań</t>
  </si>
  <si>
    <t>3402018</t>
  </si>
  <si>
    <t>GŁOGOWSKI SZPITAL POWIATOWY Sp. z o.o., Głogów</t>
  </si>
  <si>
    <t>3301039</t>
  </si>
  <si>
    <t>Samodzielny Publiczny Zespół Opieki Zdrowotnej w Bogatyni, Bogatynia</t>
  </si>
  <si>
    <t>3401001</t>
  </si>
  <si>
    <t>NZOZ Powiatowe Centrum Zdrowia Sp. z o.o., Lwówek Śląski</t>
  </si>
  <si>
    <t>3402447</t>
  </si>
  <si>
    <t>Wojewódzki Szpital Specjalistyczny im.J.Gromkowskiego, Wrocław</t>
  </si>
  <si>
    <t>3101059</t>
  </si>
  <si>
    <t>NZOZ Strzelińskie Centrum Medyczne, Strzelin</t>
  </si>
  <si>
    <t>3102222</t>
  </si>
  <si>
    <t>Jaworskie Centrum Medyczne Sp. z o.o., Jawor</t>
  </si>
  <si>
    <t>3302043</t>
  </si>
  <si>
    <t>NZOZ Powiatowe Centrum Zdrowia w Kowarach, Kowary</t>
  </si>
  <si>
    <t>3402008</t>
  </si>
  <si>
    <t>Pałuckie Centrum Zdrowia Sp. z o.o., Żnin</t>
  </si>
  <si>
    <t>20002494</t>
  </si>
  <si>
    <t>Szpital Powiatowy Sp. z o.o. w Chełmży, Chełmża</t>
  </si>
  <si>
    <t>20100024</t>
  </si>
  <si>
    <t>SP ZOZ, Radziejów</t>
  </si>
  <si>
    <t>20000731</t>
  </si>
  <si>
    <t>SPZOZ w Rypinie, Rypin</t>
  </si>
  <si>
    <t>20000732</t>
  </si>
  <si>
    <t>Wielospecjalistyczny Szpital Miejski im. Dr E. Warmińskiego SPZOZ w Bydgoszczy, Bydgoszcz</t>
  </si>
  <si>
    <t>20000746</t>
  </si>
  <si>
    <t>Zespół Opieki Zdrowotnej w Brodnicy, Brodnica</t>
  </si>
  <si>
    <t>20000787</t>
  </si>
  <si>
    <t>Zespół Opieki Zdrowotnej w Chełmnie, Chełmno</t>
  </si>
  <si>
    <t>20000788</t>
  </si>
  <si>
    <t>Powiatowy Szpital w Aleksandrowie Kujawskim Sp. z o.o., Aleksandrów Kujawski</t>
  </si>
  <si>
    <t>20002410</t>
  </si>
  <si>
    <t>Szpital Powiatowy im. Dr A.Gacy i Dr J. Łaskiego - NZOZ w Więcborku, Więcbork</t>
  </si>
  <si>
    <t>20002493</t>
  </si>
  <si>
    <t>NZOZ NOWY SZPITAL Sp. z o.o. Prowadzony Przez Nowy Szpital Sp. z o.o., Świecie</t>
  </si>
  <si>
    <t>20002603</t>
  </si>
  <si>
    <t>NZOZ Nowy Szpital w Nakle i Szubinie Sp. z o.o., Nakło Nad Notecią</t>
  </si>
  <si>
    <t>20002787</t>
  </si>
  <si>
    <t>NZOZ Nowy Szpital w Wąbrzeźnie - Nowy Szpital w Wąbrzeźnie Sp. z o.o., Wąbrzeźno</t>
  </si>
  <si>
    <t>20003629</t>
  </si>
  <si>
    <t>NZOZ SZPITAL LIPNO Utworzony Przez Szpital Lipno Sp. z o.o., Lipno</t>
  </si>
  <si>
    <t>20003719</t>
  </si>
  <si>
    <t>Szpital Powiatowy Sp. z o.o., Golub-Dobrzyń</t>
  </si>
  <si>
    <t>20100026</t>
  </si>
  <si>
    <t>SPZOZ w Łęcznej, Łęczna</t>
  </si>
  <si>
    <t>30000098</t>
  </si>
  <si>
    <t>6 Szpital Wojskowy Z Przychodnią SP ZOZ, Dęblin</t>
  </si>
  <si>
    <t>30000090</t>
  </si>
  <si>
    <t>SPZOZ Ministerstwa Spraw Wewnętrznych i Administracji w Lublinie, Lublin</t>
  </si>
  <si>
    <t>30000097</t>
  </si>
  <si>
    <t>SPZOZ w Lubartowie, Lubartów</t>
  </si>
  <si>
    <t>30000099</t>
  </si>
  <si>
    <t>Samodzielny Publiczny Zespół Zakładów Opieki Zdrowotnej w Janowie Lubelskim, Janów Lubelski</t>
  </si>
  <si>
    <t>30000104</t>
  </si>
  <si>
    <t>SPZOZ w Kraśniku, Kraśnik</t>
  </si>
  <si>
    <t>30000106</t>
  </si>
  <si>
    <t>SPZOZ w Łukowie, Łuków</t>
  </si>
  <si>
    <t>30000351</t>
  </si>
  <si>
    <t>SPZOZ w Parczewie, Parczew</t>
  </si>
  <si>
    <t>30000415</t>
  </si>
  <si>
    <t>SPZOZ w Radzyniu Podlaskim, Radzyń Podlaski</t>
  </si>
  <si>
    <t>30000418</t>
  </si>
  <si>
    <t>Samodzielny Publiczny Zespół Opieki Zdrowotnej w Krasnymstawie, Krasnystaw</t>
  </si>
  <si>
    <t>30000549</t>
  </si>
  <si>
    <t>Samodzielny Publiczny Zespół Opieki Zdrowotnej w Tomaszowie Lubelskim, Tomaszów Lubelski</t>
  </si>
  <si>
    <t>30000603</t>
  </si>
  <si>
    <t>Arion Szpitale Sp. z o.o., Lublin</t>
  </si>
  <si>
    <t>30005166</t>
  </si>
  <si>
    <t>Amg Centrum Medyczne Sp. z o.o., Ryki</t>
  </si>
  <si>
    <t>30005854</t>
  </si>
  <si>
    <t>Powiatowe Centrum Zdrowia Sp. z o.o., Opole Lubelskie</t>
  </si>
  <si>
    <t>30006006</t>
  </si>
  <si>
    <t>Nowy Szpital we Wschowie Sp. z o.o., Wschowa</t>
  </si>
  <si>
    <t>020401</t>
  </si>
  <si>
    <t>Szpital Międzyrzecki Sp. z o.o., Międzyrzecz</t>
  </si>
  <si>
    <t>040184</t>
  </si>
  <si>
    <t>SPZOZ Sulęcin, Sulęcin</t>
  </si>
  <si>
    <t>040217</t>
  </si>
  <si>
    <t>Zachodnie Centrum Medyczne, Krosno Odrzańskie</t>
  </si>
  <si>
    <t>100336</t>
  </si>
  <si>
    <t>Nowy Szpital w Kostrzynie Nad Odrą Sp. z o.o., Kostrzyn Nad Odrą</t>
  </si>
  <si>
    <t>102712</t>
  </si>
  <si>
    <t>Nowy Szpital w Świebodzinie Sp. z o.o., Świebodzin</t>
  </si>
  <si>
    <t>102718</t>
  </si>
  <si>
    <t>NZOZ Szpital im. Prof. Zbigniewa Religi w Słubicach Sp. z o.o., Słubice</t>
  </si>
  <si>
    <t>102803</t>
  </si>
  <si>
    <t>Szpital Zakonu Bonifratrów w Łodzi, Łódź</t>
  </si>
  <si>
    <t>210021</t>
  </si>
  <si>
    <t>SPZOZ Centralny Szpital Kliniczny Uniwersytetu Medycznego w Łodzi, Łódź</t>
  </si>
  <si>
    <t>110058</t>
  </si>
  <si>
    <t>SPZOZ Uniwersytecki Szpital Kliniczny Nr 1 im. Norberta Barlickiego Uniwersytetu Medycz, Łódź</t>
  </si>
  <si>
    <t>110056</t>
  </si>
  <si>
    <t>SPZOZ Szpital Powiatowy im.Edmunda Biernackiego w Opocznie, Opoczno</t>
  </si>
  <si>
    <t>140045</t>
  </si>
  <si>
    <t>SPZOZ Wieluń, Wieluń</t>
  </si>
  <si>
    <t>120004</t>
  </si>
  <si>
    <t>Zespół Opieki Zdrowotnej w Łęczycy, Łęczyca</t>
  </si>
  <si>
    <t>130002</t>
  </si>
  <si>
    <t>Zespół Opieki Zdrowotnej w Łowiczu, Łowicz</t>
  </si>
  <si>
    <t>130004</t>
  </si>
  <si>
    <t>SPZOZ w Rawie Mazowieckiej, Rawa Mazowiecka</t>
  </si>
  <si>
    <t>130005</t>
  </si>
  <si>
    <t>Szpital Głowno Grupa Zdrowie Sp. z o.o., Głowno</t>
  </si>
  <si>
    <t>210843</t>
  </si>
  <si>
    <t>NZOZ Kutnowski Szpital Samorządowy, Kutno</t>
  </si>
  <si>
    <t>230160</t>
  </si>
  <si>
    <t>Amg Centrum Medyczne Sp. z o.o. Szpital Św. Ducha w Rawie Mazowieckiej, Rawa Mazowiecka</t>
  </si>
  <si>
    <t>230170</t>
  </si>
  <si>
    <t>Szpital Zakonu Bonifratrów Św.Jana Grandego w Krakowie Sp. z o.o., Kraków</t>
  </si>
  <si>
    <t>061/200114</t>
  </si>
  <si>
    <t>SZPITAL SKAWINA Sp. z o.o., Skawina</t>
  </si>
  <si>
    <t>061/200751</t>
  </si>
  <si>
    <t>5 Wojskowy Szpital Kliniczny Z Polikliniką - SPZOZw Krakowie, Kraków</t>
  </si>
  <si>
    <t>061/100019</t>
  </si>
  <si>
    <t>Zespół Opieki Zdrowotnej w Suchej Beskidzkiej, Sucha Beskidzka</t>
  </si>
  <si>
    <t>064/100021</t>
  </si>
  <si>
    <t>Samodzielny Publiczny Zespół Opieki Zdrowotnej w Proszowicach, Proszowice</t>
  </si>
  <si>
    <t>061/100025</t>
  </si>
  <si>
    <t>SPZOZ w Bochni SZPITAL POWIATOWY im. Bł. Marty Wieckiej, Bochnia</t>
  </si>
  <si>
    <t>065/100012</t>
  </si>
  <si>
    <t>Uniwersytecki Szpital Dziecięcy w Krakowie, Kraków</t>
  </si>
  <si>
    <t>061/100203</t>
  </si>
  <si>
    <t>Szpital Św. Anny w Miechowie, Miechów</t>
  </si>
  <si>
    <t>061/100221</t>
  </si>
  <si>
    <t>Nowy Szpital w Olkuszu Sp. z o.o., Olkusz</t>
  </si>
  <si>
    <t>061/200330</t>
  </si>
  <si>
    <t>SPZOZ - Szpital im. Dr. Józefa Dietla w Krynicy-Zdroju, Krynica-Zdrój</t>
  </si>
  <si>
    <t>063/100003</t>
  </si>
  <si>
    <t>Podhalański Szpital Specjalistyczny im. Jana Pawła II w Nowym Targu, Nowy Targ</t>
  </si>
  <si>
    <t>064/100005</t>
  </si>
  <si>
    <t>Zespół Opieki Zdrowotnej w Dąbrowie Tarnowskiej, Dąbrowa Tarnowska</t>
  </si>
  <si>
    <t>065/100019</t>
  </si>
  <si>
    <t>Specjalistyczny Szpital im. E. Szczeklika w Tarnowie, Tarnów</t>
  </si>
  <si>
    <t>065/100185</t>
  </si>
  <si>
    <t>Mazowiecki Szpital Specjalistyczny Sp. z o.o., Radom</t>
  </si>
  <si>
    <t>70300493</t>
  </si>
  <si>
    <t>SPZOZ w Siedlcach, Siedlce</t>
  </si>
  <si>
    <t>70001664</t>
  </si>
  <si>
    <t>Szpital Czerniakowski Sp. z o.o., Warszawa</t>
  </si>
  <si>
    <t>70000965</t>
  </si>
  <si>
    <t>Szpital Wolski im. Dr Anny Gostyńskiej SP ZOZ, Warszawa</t>
  </si>
  <si>
    <t>70000985</t>
  </si>
  <si>
    <t>Medicover Sp. z o.o., Warszawa</t>
  </si>
  <si>
    <t>70603280</t>
  </si>
  <si>
    <t>Szpital Solec Sp. z o.o., Warszawa</t>
  </si>
  <si>
    <t>70603555</t>
  </si>
  <si>
    <t>Instytut Hematologii i Transfuzjologii, Warszawa</t>
  </si>
  <si>
    <t>70001274</t>
  </si>
  <si>
    <t>SPZOZ w Sokołowie Podlaskim, Sokołów Podlaski</t>
  </si>
  <si>
    <t>70001662</t>
  </si>
  <si>
    <t>Szpital Grochowski im. Dr Med. Rafała Masztaka Sp. z o.o., Warszawa</t>
  </si>
  <si>
    <t>70604589</t>
  </si>
  <si>
    <t>Nowodworskie Centrum Medyczne w Nowym Dworze Mazowieckim, Nowy Dwór Mazowiecki</t>
  </si>
  <si>
    <t>70000974</t>
  </si>
  <si>
    <t>Zespół Opieki Zdrowotnej SZPITALA POWIATOWEGO w Sochaczewie, Sochaczew</t>
  </si>
  <si>
    <t>70000983</t>
  </si>
  <si>
    <t>Samodzielny Publiczny Zespół Zakładów Opieki Zdrowotnej w Pruszkowie, Pruszków</t>
  </si>
  <si>
    <t>70000993</t>
  </si>
  <si>
    <t>Samodzielny Publiczny Zespół Zakładów Opieki Zdrowotnej w Żurominie, Żuromin</t>
  </si>
  <si>
    <t>70001180</t>
  </si>
  <si>
    <t>Samodzielny Publiczny Zespół Zakładów Opieki Zdrowotnej w Wyszkowie, Wyszków</t>
  </si>
  <si>
    <t>70001439</t>
  </si>
  <si>
    <t>SPZOZ - Zespół Zakładów, Maków Mazowiecki</t>
  </si>
  <si>
    <t>70001454</t>
  </si>
  <si>
    <t>Samodzielny Publiczny Zespół Zakładów Opieki Zdrowotnej w Ostrowi Mazowieckiej, Ostrów Mazowiecka</t>
  </si>
  <si>
    <t>70001479</t>
  </si>
  <si>
    <t>Samodzielny Publiczny Zespół Opieki Zdrowotnej, Mińsk Mazowiecki</t>
  </si>
  <si>
    <t>70001665</t>
  </si>
  <si>
    <t>SPZOZ w Węgrowie, Węgrów</t>
  </si>
  <si>
    <t>70001667</t>
  </si>
  <si>
    <t>Samodzielny Publiczny Zespół Zakładów Opieki Zdrowotnej w Lipsku, Lipsko</t>
  </si>
  <si>
    <t>70001794</t>
  </si>
  <si>
    <t>Samodzielny Publiczny Zespół Zakładów Opieki Zdrowotnej - Szpital w Iłży, Iłża</t>
  </si>
  <si>
    <t>70001798</t>
  </si>
  <si>
    <t>SPZOZ w Nowym Mieście Nad Pilicą, Nowe Miasto Nad Pilicą</t>
  </si>
  <si>
    <t>70001799</t>
  </si>
  <si>
    <t>SPZOZ w Mławie, Mława</t>
  </si>
  <si>
    <t>70001993</t>
  </si>
  <si>
    <t>Samodzielny Publiczny Zespół Zakładów Opieki Zdrowotnej im. Marszałka Józefa Piłsudskiego w Płońsku, Płońsk</t>
  </si>
  <si>
    <t>70001994</t>
  </si>
  <si>
    <t>Samodzielny Publiczny Zespół Zakładów Opieki Zdrowotnej w Sierpcu, Sierpc</t>
  </si>
  <si>
    <t>70002137</t>
  </si>
  <si>
    <t>Arion Med Sp. z o.o., Lublin</t>
  </si>
  <si>
    <t>70100294</t>
  </si>
  <si>
    <t>Szpital Specjalistyczny / Zespół Poradni Specjalistycznych i Ratownictwa Medycznego, Grójec</t>
  </si>
  <si>
    <t>70603339</t>
  </si>
  <si>
    <t>Mazowieckie Centrum Rehabilitacji Stocer Sp. z o.o., Konstancin-Jeziorna</t>
  </si>
  <si>
    <t>70603652</t>
  </si>
  <si>
    <t>Centrum Zdrowia Mazowsza Zachodniego Sp. z o.o., Żyrardów</t>
  </si>
  <si>
    <t>70603796</t>
  </si>
  <si>
    <t>Powiatowe Centrum Zdrowia Sp. z o.o., Otwock</t>
  </si>
  <si>
    <t>70604278</t>
  </si>
  <si>
    <t>Szpital Powiatowy Gajda-Med Sp. z o.o., Pułtusk</t>
  </si>
  <si>
    <t>70605172</t>
  </si>
  <si>
    <t>Szpital Powiatowy w Głubczycach, Głubczyce</t>
  </si>
  <si>
    <t>08R/10017</t>
  </si>
  <si>
    <t>Brzeskie Centrum Medyczne, Brzeg</t>
  </si>
  <si>
    <t>08R/10006</t>
  </si>
  <si>
    <t>Zespół Opieki Zdrowotnej w Oleśnie, Olesno</t>
  </si>
  <si>
    <t>08R/10051</t>
  </si>
  <si>
    <t>Szpital Wojewódzki w Opolu Sp. z o.o., Opole</t>
  </si>
  <si>
    <t>08R/10063</t>
  </si>
  <si>
    <t>Szpital Powiatowy im. Prałata J. Glowatzkiego w Strzelcach Opolskich, Strzelce Opolskie</t>
  </si>
  <si>
    <t>08R/10081</t>
  </si>
  <si>
    <t>Powiatowe Centrum Zdrowia S.A Szpital Powiatowy, Kluczbork</t>
  </si>
  <si>
    <t>08R/20356</t>
  </si>
  <si>
    <t>Prudnickie Centrum Medyczne Spółka Akcyjna - NZOZ w Prudniku, Prudnik</t>
  </si>
  <si>
    <t>08R/20360</t>
  </si>
  <si>
    <t>Krapkowickie Centrum Zdrowia Sp. z o.o., Krapkowice</t>
  </si>
  <si>
    <t>08R/20497</t>
  </si>
  <si>
    <t>Namysłowskie Centrum Zdrowia Spółka Akcyjna, Namysłów</t>
  </si>
  <si>
    <t>08R/20506</t>
  </si>
  <si>
    <t>SPZOZ Ministerstwa Spraw Wewnętrznych i Administracji w Rzeszowie, Rzeszów</t>
  </si>
  <si>
    <t>09R/010047</t>
  </si>
  <si>
    <t>Centrum Opieki Medycznej, Jarosław</t>
  </si>
  <si>
    <t>09R/010003</t>
  </si>
  <si>
    <t>Szpital Specjalistyczny w Jaśle, Jasło</t>
  </si>
  <si>
    <t>09R/010004</t>
  </si>
  <si>
    <t>Samodzielny Publiczny Zespół Opieki Zdrowotnej w Lesku, Lesko</t>
  </si>
  <si>
    <t>09R/010006</t>
  </si>
  <si>
    <t>Samodzielny Publiczny Zespół Opieki Zdrowotnej w Leżajsku, Leżajsk</t>
  </si>
  <si>
    <t>09R/010007</t>
  </si>
  <si>
    <t>SPZOZ w Lubaczowie, Lubaczów</t>
  </si>
  <si>
    <t>09R/010008</t>
  </si>
  <si>
    <t>Samodzielny Publiczny Zespół Zakładów Opieki Zdrowotnej, Nisko</t>
  </si>
  <si>
    <t>09R/010011</t>
  </si>
  <si>
    <t>Szpital Powiatowy, Nowa Dęba</t>
  </si>
  <si>
    <t>09R/010012</t>
  </si>
  <si>
    <t>Samodzielny Publiczny Zespół Zakładów Opieki Zdrowotnej Powiatowy Szpital Specjalistyczny w Stalowej Woli, Stalowa Wola</t>
  </si>
  <si>
    <t>09R/010021</t>
  </si>
  <si>
    <t>Zespół Opieki Zdrowotnej w Strzyżowie, Strzyżów</t>
  </si>
  <si>
    <t>09R/010022</t>
  </si>
  <si>
    <t>Centrum Medyczne w Łańcucie Sp. z o.o., Łańcut</t>
  </si>
  <si>
    <t>09R/030868</t>
  </si>
  <si>
    <t>SPZOZ w Hajnówce, Hajnówka</t>
  </si>
  <si>
    <t>100000088</t>
  </si>
  <si>
    <t>SPZOZ w Augustowie, Augustów</t>
  </si>
  <si>
    <t>100000078</t>
  </si>
  <si>
    <t>SPZOZ w Sejnach, Sejny</t>
  </si>
  <si>
    <t>100000079</t>
  </si>
  <si>
    <t>SPZOZ w Łapach, Łapy</t>
  </si>
  <si>
    <t>100000089</t>
  </si>
  <si>
    <t>SPZOZ w Sokółce, Sokółka</t>
  </si>
  <si>
    <t>100000090</t>
  </si>
  <si>
    <t>SPZOZ w Bielsku Podlaskim, Bielsk Podlaski</t>
  </si>
  <si>
    <t>100000101</t>
  </si>
  <si>
    <t>SPZOZ w Mońkach, Mońki</t>
  </si>
  <si>
    <t>100000359</t>
  </si>
  <si>
    <t>Szpital Ogólny w Kolnie, Kolno</t>
  </si>
  <si>
    <t>100000489</t>
  </si>
  <si>
    <t>Szpital Ogólny w Wysokiem Mazowieckiem, Wysokie Mazowieckie</t>
  </si>
  <si>
    <t>100000504</t>
  </si>
  <si>
    <t>SPZOZ Ministerstwa Spraw Wewnętrznych i Administracji w Gdańsku, Gdańsk</t>
  </si>
  <si>
    <t>000519</t>
  </si>
  <si>
    <t>Szpital im. Dr Jadwigi Obodzińskiej-Król w Malborku, Malbork</t>
  </si>
  <si>
    <t>001444</t>
  </si>
  <si>
    <t>SPZOZ w Człuchowie, Człuchów</t>
  </si>
  <si>
    <t>000012</t>
  </si>
  <si>
    <t>Szpitale Tczewskie, Tczew</t>
  </si>
  <si>
    <t>001520</t>
  </si>
  <si>
    <t>NZOZ im. Dr Aleksandra Majkowskiego, Kartuzy</t>
  </si>
  <si>
    <t>001533</t>
  </si>
  <si>
    <t>Szpital Polski Sztum, Sztum</t>
  </si>
  <si>
    <t>001561</t>
  </si>
  <si>
    <t>Centrum Onkologii - Instytut im. Marii Skłodowskiej-Curie w Gliwicach, Gliwice</t>
  </si>
  <si>
    <t>126/100035</t>
  </si>
  <si>
    <t>Szpital Specjalistyczny Nr 1 w Bytomiu, Bytom</t>
  </si>
  <si>
    <t>121/100375</t>
  </si>
  <si>
    <t>Szpital Specjalistyczny w Zabrzu Sp. z o.o., Zabrze</t>
  </si>
  <si>
    <t>126/100372</t>
  </si>
  <si>
    <t>Zagłębiowskie Centrum Onkologii Szpital Specjalistyczny im. Sz. Starkiewicza w Dąbrowie Górniczej, Dąbrowa Górnicza</t>
  </si>
  <si>
    <t>125/101002</t>
  </si>
  <si>
    <t>Polska Grupa Medyczna Sp. z o.o., Kraków</t>
  </si>
  <si>
    <t>123/210439</t>
  </si>
  <si>
    <t>SPZOZ Zespół Szpitali Miejskich w Chorzowie, Chorzów</t>
  </si>
  <si>
    <t>121/100010</t>
  </si>
  <si>
    <t>SPZOZ Wojewódzki Szpital Specjalistyczny Nr 4 w Bytomiu, Bytom</t>
  </si>
  <si>
    <t>121/100463</t>
  </si>
  <si>
    <t>Górnośląskie Centrum Medyczne im. Prof. Leszka Gieca Śląskiego Uniwersytetu Medycznego w Katowicach, Katowice</t>
  </si>
  <si>
    <t>121/100089</t>
  </si>
  <si>
    <t>Szpital Powiatowy w Zawierciu, Zawiercie</t>
  </si>
  <si>
    <t>125/100597</t>
  </si>
  <si>
    <t>SPZOZ Szpital Nr 2 im. Dr. Tadeusza Boczonia w Mysłowicach, Mysłowice</t>
  </si>
  <si>
    <t>121/107024</t>
  </si>
  <si>
    <t>Powiatowy Publiczny Zakład Opieki Zdrowotnej w Rydułtowach i Wodzisławiu Śląskim Z Siedzibą w Wodzisławiu Śląskim, Wodzisław Śląski</t>
  </si>
  <si>
    <t>124/100310</t>
  </si>
  <si>
    <t>Zespół Zakładów Opieki Zdrowotnej w Cieszynie, Cieszyn</t>
  </si>
  <si>
    <t>122/100178</t>
  </si>
  <si>
    <t>Szpital Św. Józefa Sp. z o.o., Mikołów</t>
  </si>
  <si>
    <t>121/200543</t>
  </si>
  <si>
    <t>Samodzielny Publiczny Szpital Kliniczny im. Andrzeja Mielęckiego Śląskiego Uniwersytetu Medycznego w Katowicach, Katowice</t>
  </si>
  <si>
    <t>121/101005</t>
  </si>
  <si>
    <t>American Heart Of Poland Spółka Akcyjna, Ustroń</t>
  </si>
  <si>
    <t>122/207776</t>
  </si>
  <si>
    <t>Szpital w Pyskowicach Sp. z o.o., Pyskowice</t>
  </si>
  <si>
    <t>126/100549</t>
  </si>
  <si>
    <t>Wielospecjalistyczny Szpital Powiatowy Spółka Akcyjna, Tarnowskie Góry</t>
  </si>
  <si>
    <t>126/212109</t>
  </si>
  <si>
    <t>Szpital Murcki Sp. z o.o., Katowice</t>
  </si>
  <si>
    <t>121/100685</t>
  </si>
  <si>
    <t>Zespół Zakładów Opieki Zdrowotnej w Żywcu, Żywiec</t>
  </si>
  <si>
    <t>122/100459</t>
  </si>
  <si>
    <t>Samodzielny Publiczny Zespół Opieki Zdrowotnej w Myszkowie, Myszków</t>
  </si>
  <si>
    <t>123/100327</t>
  </si>
  <si>
    <t>Samodzielny Publiczny Zespół Opieki Zdrowotnej w Lublińcu, Lubliniec</t>
  </si>
  <si>
    <t>123/100402</t>
  </si>
  <si>
    <t>Miejskie Zakłady Opieki Zdrowotnej w Żorach Sp. z o.o. ., Żory</t>
  </si>
  <si>
    <t>124/210531</t>
  </si>
  <si>
    <t>Powiatowy Zakład Opieki Zdrowotnej, Starachowice</t>
  </si>
  <si>
    <t>130000124</t>
  </si>
  <si>
    <t>SPZOZ Ministerstwa Spraw Wewnętrznych i Administracji w Kielcach, Kielce</t>
  </si>
  <si>
    <t>130000313</t>
  </si>
  <si>
    <t>Zespół Opieki Zdrowotnej w Busku-Zdroju, Busko-Zdrój</t>
  </si>
  <si>
    <t>130000121</t>
  </si>
  <si>
    <t>Zespół Opieki Zdrowotnej w Skarżysku Kamiennej Szpital Powiatowy im. Marii Skłodowskiej-Curie, Skarżysko-Kamienna</t>
  </si>
  <si>
    <t>130000107</t>
  </si>
  <si>
    <t>Zespół Opieki Zdrowotnej w Pińczowie, Pińczów</t>
  </si>
  <si>
    <t>130000203</t>
  </si>
  <si>
    <t>Szpital Powiatowy w Chmielniku, Chmielnik</t>
  </si>
  <si>
    <t>130000075</t>
  </si>
  <si>
    <t>Zespół Opieki Zdrowotnej we Włoszczowie, Włoszczowa</t>
  </si>
  <si>
    <t>130000115</t>
  </si>
  <si>
    <t>Szpital Specjalistyczny Ducha Świętego w Sandomierzu, Sandomierz</t>
  </si>
  <si>
    <t>130000201</t>
  </si>
  <si>
    <t>Zespół Opieki Zdrowotnej w Ostrowcu Świętokrzyskim, Ostrowiec Świętokrzyski</t>
  </si>
  <si>
    <t>130000205</t>
  </si>
  <si>
    <t>CENTRUM DIALIZA Sp. z o.o., Sosnowiec</t>
  </si>
  <si>
    <t>130002909</t>
  </si>
  <si>
    <t>PRO-MEDICA w Ełku Sp. z o.o., Ełk</t>
  </si>
  <si>
    <t>140001331</t>
  </si>
  <si>
    <t>Szpital Miejski Św. Jana Pawła II w Elblągu, Elbląg</t>
  </si>
  <si>
    <t>140000158</t>
  </si>
  <si>
    <t>Uniwersytecki Szpital Kliniczny w Olsztynie, Olsztyn</t>
  </si>
  <si>
    <t>140001146</t>
  </si>
  <si>
    <t>Olmedica w Olecku - Sp. z o.o., Olecko</t>
  </si>
  <si>
    <t>140001805</t>
  </si>
  <si>
    <t>Szpital Powiatowy im. Jana Mikulicza w Biskupcu, Biskupiec</t>
  </si>
  <si>
    <t>140000811</t>
  </si>
  <si>
    <t>Zespół Opieki Zdrowotnej w Szczytnie, Szczytno</t>
  </si>
  <si>
    <t>140000421</t>
  </si>
  <si>
    <t>Zespół Opieki Zdrowotnej w Nidzicy, Nidzica</t>
  </si>
  <si>
    <t>140000480</t>
  </si>
  <si>
    <t>SPZOZ Szpital Powiatowy w Piszu, Pisz</t>
  </si>
  <si>
    <t>140000530</t>
  </si>
  <si>
    <t>Zespół Opieki Zdrowotnej w Lidzbarku Warmińskim, Lidzbark Warmiński</t>
  </si>
  <si>
    <t>140000540</t>
  </si>
  <si>
    <t>SPZOZ w Działdowie, Działdowo</t>
  </si>
  <si>
    <t>140000789</t>
  </si>
  <si>
    <t>Powiatowy Szpital im.Władysława Biegańskiego w Iławie, Iława</t>
  </si>
  <si>
    <t>140000924</t>
  </si>
  <si>
    <t>Powiatowy Zespół Opieki Zdrowotnej w Ostródzie - Spółka Akcyjna, Ostróda</t>
  </si>
  <si>
    <t>140001543</t>
  </si>
  <si>
    <t>Szpital Powiatowy w Nowym Mieście Lubawskim Sp. z o.o., Nowe Miasto Lubawskie</t>
  </si>
  <si>
    <t>140002199</t>
  </si>
  <si>
    <t>140004595</t>
  </si>
  <si>
    <t>Szpital Średzki Serca Jezusowego Sp. z o.o., Środa Wielkopolska</t>
  </si>
  <si>
    <t>150003530</t>
  </si>
  <si>
    <t>Szpital Kliniczny im. Heliodora Święcickiego Uniwersytetu Medycznego im. Karola Marcinkowskiego w Poznaniu, Poznań-Grunwald</t>
  </si>
  <si>
    <t>150003181</t>
  </si>
  <si>
    <t>SP ZOZ, Szamotuły</t>
  </si>
  <si>
    <t>150003604</t>
  </si>
  <si>
    <t>SZPITAL POWIATOWY WE WRZEŚNI Sp. z o.o., Września</t>
  </si>
  <si>
    <t>150007437</t>
  </si>
  <si>
    <t>Pleszewskie Centrum Medyczne w Pleszewie Sp. z o.o., Pleszew</t>
  </si>
  <si>
    <t>150007443</t>
  </si>
  <si>
    <t>SPZOZ w Krotoszynie, Krotoszyn</t>
  </si>
  <si>
    <t>150003571</t>
  </si>
  <si>
    <t>SPZOZ w Wolsztynie, Wolsztyn</t>
  </si>
  <si>
    <t>150003539</t>
  </si>
  <si>
    <t>Samodzielny Publiczny Zespół Opieki Zdrowotnej w Kościanie, Kościan</t>
  </si>
  <si>
    <t>150001592</t>
  </si>
  <si>
    <t>Prywatna Lecznica Certus Szpital Nr 1, Poznań-Grunwald</t>
  </si>
  <si>
    <t>150004110</t>
  </si>
  <si>
    <t>SPZOZ w Obornikach, Oborniki</t>
  </si>
  <si>
    <t>150000007</t>
  </si>
  <si>
    <t>Samodzielny Publiczny Zespół Opieki Zdrowotnej, Turek</t>
  </si>
  <si>
    <t>150000009</t>
  </si>
  <si>
    <t>Szpital Powiatowy im. Alfreda Sokołowskiego w Złotowie, Złotów</t>
  </si>
  <si>
    <t>150000011</t>
  </si>
  <si>
    <t>SPZOZ w Słupcy, Słupca</t>
  </si>
  <si>
    <t>150000013</t>
  </si>
  <si>
    <t>SP ZOZ, Grodzisk Wielkopolski</t>
  </si>
  <si>
    <t>150000016</t>
  </si>
  <si>
    <t>SPZOZ Imienia Doktora Kazimierza Hołogi, Nowy Tomyśl</t>
  </si>
  <si>
    <t>150000019</t>
  </si>
  <si>
    <t>Ostrzeszowskie Centrum Zdrowia Sp. z o.o., Ostrzeszów</t>
  </si>
  <si>
    <t>150000024</t>
  </si>
  <si>
    <t>Zespół Zakładów Opieki Zdrowotnej Ostrów Wielkopolski, Ostrów Wielkopolski</t>
  </si>
  <si>
    <t>150000028</t>
  </si>
  <si>
    <t>Samodzielny Publiczny Zespół Opieki Zdrowotnej w Gostyniu, Gostyń</t>
  </si>
  <si>
    <t>150001253</t>
  </si>
  <si>
    <t>SPZOZ w Międzychodzie, Międzychód</t>
  </si>
  <si>
    <t>150001425</t>
  </si>
  <si>
    <t>SPZOZ w Kole, Koło</t>
  </si>
  <si>
    <t>150002160</t>
  </si>
  <si>
    <t>Zespół Opieki Zdrowotnej w Wągrowcu, Wągrowiec</t>
  </si>
  <si>
    <t>150003183</t>
  </si>
  <si>
    <t>Szpital Powiatowy Im Prof Romana Drewsa, Chodzież</t>
  </si>
  <si>
    <t>150003546</t>
  </si>
  <si>
    <t>SPZOZ w Kępnie, Kępno</t>
  </si>
  <si>
    <t>150003557</t>
  </si>
  <si>
    <t>Szpital Powiatowy w Rawiczu Sp. z o.o., Rawicz</t>
  </si>
  <si>
    <t>150007789</t>
  </si>
  <si>
    <t>109 Szpital Wojskowy Z Przychodnią Samodzielny Publiczny Zakład Opieki Zdrowotnej, Szczecin</t>
  </si>
  <si>
    <t>160000762</t>
  </si>
  <si>
    <t>Szpital Powiatowy w Pyrzycach, Pyrzyce</t>
  </si>
  <si>
    <t>160002713</t>
  </si>
  <si>
    <t>Szpital w Szczecinku Sp. z o.o., Szczecinek</t>
  </si>
  <si>
    <t>160003874</t>
  </si>
  <si>
    <t>107 Szpital Wojskowy Z Przychodnią Samodzielny Publiczny Zakład Opieki Zdrowotnej w Wałczu, Wałcz</t>
  </si>
  <si>
    <t>160000760</t>
  </si>
  <si>
    <t>Samodzielny Publiczny Szpital Rejonowy w Nowogardzie, Nowogard</t>
  </si>
  <si>
    <t>160001932</t>
  </si>
  <si>
    <t>Szpital Specjalistyczny Im A. Falkiewicza we Wrocławiu, Wrocław</t>
  </si>
  <si>
    <t>3101062</t>
  </si>
  <si>
    <t>SPZOZ w Międzyrzecu Podlaskim, Międzyrzec Podlaski</t>
  </si>
  <si>
    <t>30000414</t>
  </si>
  <si>
    <t>Samodzielny Publiczny Zespół Opieki Zdrowotnej we Włodawie, Włodawa</t>
  </si>
  <si>
    <t>30000550</t>
  </si>
  <si>
    <t>Samodzielny Publiczny Zespół Opieki Zdrowotnej, Szczebrzeszyn</t>
  </si>
  <si>
    <t>30000604</t>
  </si>
  <si>
    <t>Samodzielny Publiczny Zespół Opieki Zdrowotnej w Hrubieszowie, Hrubieszów</t>
  </si>
  <si>
    <t>30000686</t>
  </si>
  <si>
    <t>POWIATOWE CENTRUM ZDROWIA Sp. z o.o., Drezdenko</t>
  </si>
  <si>
    <t>100043</t>
  </si>
  <si>
    <t>Salve Sp. z o.o. S.K., Łódź</t>
  </si>
  <si>
    <t>210005</t>
  </si>
  <si>
    <t>NiepublicznyZOZSzpital Na Siemiradzkiego im.Rafała Czerwiakowskiego Sp. z o.o., Kraków</t>
  </si>
  <si>
    <t>061/200528</t>
  </si>
  <si>
    <t>Jerzy Petz Mediq NZOZ, Legionowo</t>
  </si>
  <si>
    <t>70001395</t>
  </si>
  <si>
    <t>NZOZ Asklepios B. P. Sp. z o.o., Rzeszów</t>
  </si>
  <si>
    <t>09R/030096</t>
  </si>
  <si>
    <t>ŁUBINOWA Sp. z o.o. S.K., Katowice</t>
  </si>
  <si>
    <t>125/201542</t>
  </si>
  <si>
    <t>Centrum Zdrowia w Mikołowie Sp. z o.o., Mikołów</t>
  </si>
  <si>
    <t>121/212056</t>
  </si>
  <si>
    <t>Świętokrzyskie Centrum Matki i Noworodka - Szpital Specjalistyczny w Kielcach, Kielce</t>
  </si>
  <si>
    <t>130000193</t>
  </si>
  <si>
    <t>Szpital Powiatowy w Kętrzynie, Kętrzyn</t>
  </si>
  <si>
    <t>140001143</t>
  </si>
  <si>
    <t>Szpital Mrągowski im. Michała Kajki Sp. z o.o., Mrągowo</t>
  </si>
  <si>
    <t>140001219</t>
  </si>
  <si>
    <t>Szpital Barlinek Sp. z o.o., Barlinek</t>
  </si>
  <si>
    <t>160000731</t>
  </si>
  <si>
    <t>Szpital w Dębnie im. Świętej Matki Teresy Z Kalkuty Sp. z o.o., Dębno</t>
  </si>
  <si>
    <t>160000729</t>
  </si>
  <si>
    <t>Uniwersytecki Szpital Dziecięcy w Lublinie, Lublin</t>
  </si>
  <si>
    <t>30000105</t>
  </si>
  <si>
    <t>NZOZ Szpital Mazovia, Warszawa</t>
  </si>
  <si>
    <t>70061742</t>
  </si>
  <si>
    <t>Samodzielny Publiczny Dziecięcy Szpital Kliniczny im. Józefa Polikarpa Brudzińskiego w Warszawie, Warszawa</t>
  </si>
  <si>
    <t>70001198</t>
  </si>
  <si>
    <t>Samodzielny Publiczny Zespół Opieki Zdrowotnej w Sanoku, Sanok</t>
  </si>
  <si>
    <t>09R/010019</t>
  </si>
  <si>
    <t>Uniwersytecki Dziecięcy Szpital Kliniczny im. L. Zamenhofa w Białymstoku, Białystok</t>
  </si>
  <si>
    <t>100000067</t>
  </si>
  <si>
    <t>Szpital Kliniczny im. Karola Jonschera Uniwersytetu Medycznego im. Karola Marcinkowskiego w Poznaniu, Poznań-Jeżyce</t>
  </si>
  <si>
    <t>150000055</t>
  </si>
  <si>
    <t>SPZOZ Warszawa-Ursynów, Warszawa</t>
  </si>
  <si>
    <t>70600123</t>
  </si>
  <si>
    <t>NZOZ Euromedic Kliniki Specjalistyczne Spółka Akcyjna, Katowice</t>
  </si>
  <si>
    <t>121/208184</t>
  </si>
  <si>
    <t>Małgorzata Anykiel-Sośnierz, Częstochowa</t>
  </si>
  <si>
    <t>123/213985</t>
  </si>
  <si>
    <t>Szpital Swiętego Łukasza, Bydgoszcz</t>
  </si>
  <si>
    <t>20002221</t>
  </si>
  <si>
    <t>Wojewódzki Szpital Dziecięcy im. J. Brudzińskiego w Bydgoszczy, Bydgoszcz</t>
  </si>
  <si>
    <t>20000769</t>
  </si>
  <si>
    <t>Zespół Zakładów Opieki Zdrowotnej w Czarnkowie, Czarnków</t>
  </si>
  <si>
    <t>150000002</t>
  </si>
  <si>
    <t>SZPITAL POWIATOWY W GRYFINIE Sp. z o.o., Gryfino</t>
  </si>
  <si>
    <t>160003837</t>
  </si>
  <si>
    <t>Instytut Psychiatrii i Neurologii, Warszawa</t>
  </si>
  <si>
    <t>70001044</t>
  </si>
  <si>
    <t>Szpital Dziecięcy im. Prof. Dr. Med. Jana Bogdanowicza SP ZOZ, Warszawa</t>
  </si>
  <si>
    <t>70000979</t>
  </si>
  <si>
    <t>MIEDZIOWE CENTRUM ZDROWIA S.A. w Lubinie, Lubin</t>
  </si>
  <si>
    <t>3302028</t>
  </si>
  <si>
    <t>Wojskowy Instytut Medycyny Lotniczej, Warszawa</t>
  </si>
  <si>
    <t>70001080</t>
  </si>
  <si>
    <t>Wojewódzki Specjalistyczny Szpital Dziecięcy im. Prof. Dr Stanisława Popowskiego w Olsztynie, Olsztyn</t>
  </si>
  <si>
    <t>140000823</t>
  </si>
  <si>
    <t>Liczba rehospitalizacji</t>
  </si>
  <si>
    <t>Liczba zabiegów J01 i J02</t>
  </si>
  <si>
    <t>Udział rehospitalizacji</t>
  </si>
  <si>
    <t>Spis treści</t>
  </si>
  <si>
    <t>Wojewódzkie Wielospecjalistyczne Centrum Onkologii i Traumatologii im. M. Kopernika w Łodzi</t>
  </si>
  <si>
    <t>Centrum Medyczne "Małgorzata", Małgorzata Anykiel-Sośnierz, Częstochowa</t>
  </si>
  <si>
    <t>5803</t>
  </si>
  <si>
    <t>36%</t>
  </si>
  <si>
    <t>6128</t>
  </si>
  <si>
    <t>3604</t>
  </si>
  <si>
    <t>1227</t>
  </si>
  <si>
    <t>37%</t>
  </si>
  <si>
    <t>4995</t>
  </si>
  <si>
    <t>6299</t>
  </si>
  <si>
    <t>11996</t>
  </si>
  <si>
    <t>29%</t>
  </si>
  <si>
    <t>3259</t>
  </si>
  <si>
    <t>1943</t>
  </si>
  <si>
    <t>5047</t>
  </si>
  <si>
    <t>8527</t>
  </si>
  <si>
    <t>20%</t>
  </si>
  <si>
    <t>2130</t>
  </si>
  <si>
    <t>2086</t>
  </si>
  <si>
    <t>6029</t>
  </si>
  <si>
    <t>3533</t>
  </si>
  <si>
    <t>POLSKA</t>
  </si>
  <si>
    <t>73684</t>
  </si>
  <si>
    <t>42%</t>
  </si>
  <si>
    <t>24%</t>
  </si>
  <si>
    <t>39%</t>
  </si>
  <si>
    <t>5%</t>
  </si>
  <si>
    <t>35%</t>
  </si>
  <si>
    <t>23%</t>
  </si>
  <si>
    <t>100%</t>
  </si>
  <si>
    <t>26%</t>
  </si>
  <si>
    <t>43%</t>
  </si>
  <si>
    <t>16%</t>
  </si>
  <si>
    <t>15%</t>
  </si>
  <si>
    <t>96%</t>
  </si>
  <si>
    <t>98%</t>
  </si>
  <si>
    <t>99%</t>
  </si>
  <si>
    <t>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</si>
</sst>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00.0%"/>
  </numFmts>
  <fonts count="7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Table3" displayName="Table3" ref="B2:H40" totalsRowShown="0">
  <autoFilter ref="B2:H40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B2:H282" totalsRowShown="0">
  <autoFilter ref="B2:H282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13" name="Table13" displayName="Table13" ref="B2:H172" totalsRowShown="0">
  <autoFilter ref="B2:H172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14" name="Table14" displayName="Table14" ref="B2:H79" totalsRowShown="0">
  <autoFilter ref="B2:H79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15" name="Table15" displayName="Table15" ref="B2:H99" totalsRowShown="0">
  <autoFilter ref="B2:H99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7" name="Table17" displayName="Table17" ref="B2:G188" totalsRowShown="0">
  <autoFilter ref="B2:G188"/>
  <tableColumns count="6">
    <tableColumn id="1" name="Woj."/>
    <tableColumn id="2" name="Nazwa świadczeniodawcy"/>
    <tableColumn id="3" name="Kod świadczeniodawcy"/>
    <tableColumn id="4" name="Liczba rehospitalizacji"/>
    <tableColumn id="5" name="Liczba zabiegów J01 i J02"/>
    <tableColumn id="6" name="Udział rehospitalizacji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2:H134" totalsRowShown="0">
  <autoFilter ref="B2:H134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B2:H180" totalsRowShown="0">
  <autoFilter ref="B2:H180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2:H420" totalsRowShown="0">
  <autoFilter ref="B2:H420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B2:H251" totalsRowShown="0">
  <autoFilter ref="B2:H251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B2:H192" totalsRowShown="0">
  <autoFilter ref="B2:H192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B2:H188" totalsRowShown="0">
  <autoFilter ref="B2:H188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B2:H137" totalsRowShown="0">
  <autoFilter ref="B2:H137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B2:H127" totalsRowShown="0">
  <autoFilter ref="B2:H127"/>
  <tableColumns count="7">
    <tableColumn id="1" name="Woj."/>
    <tableColumn id="2" name="Nazwa świadczeniodawcy"/>
    <tableColumn id="3" name="Kod świadczeniodawcy"/>
    <tableColumn id="4" name="Liczba zabiegów 2018 - pakiet"/>
    <tableColumn id="5" name="Liczba zabiegów 2018 - poza pakietem"/>
    <tableColumn id="6" name="Suma 2018"/>
    <tableColumn id="7" name="Kategori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/>
  </sheetViews>
  <sheetFormatPr defaultRowHeight="15" x14ac:dyDescent="0.25"/>
  <sheetData>
    <row r="1" spans="1:1" x14ac:dyDescent="0.25">
      <c r="A1" t="s">
        <v>1354</v>
      </c>
    </row>
    <row r="3" spans="1:1" x14ac:dyDescent="0.25">
      <c r="A3" s="8" t="str">
        <f>HYPERLINK("#'Załącznik 3c'!A1", "Załącznik 3c")</f>
        <v>Załącznik 3c</v>
      </c>
    </row>
    <row r="4" spans="1:1" x14ac:dyDescent="0.25">
      <c r="A4" s="8" t="str">
        <f>HYPERLINK("#'Liczba zabiegów'!A1", "Liczba zabiegów")</f>
        <v>Liczba zabiegów</v>
      </c>
    </row>
    <row r="5" spans="1:1" x14ac:dyDescent="0.25">
      <c r="A5" s="8" t="str">
        <f>HYPERLINK("#'PŁUCO'!A1", "PŁUCO")</f>
        <v>PŁUCO</v>
      </c>
    </row>
    <row r="6" spans="1:1" x14ac:dyDescent="0.25">
      <c r="A6" s="8" t="str">
        <f>HYPERLINK("#'PĘCHERZ MOCZOWY'!A1", "PĘCHERZ MOCZOWY")</f>
        <v>PĘCHERZ MOCZOWY</v>
      </c>
    </row>
    <row r="7" spans="1:1" x14ac:dyDescent="0.25">
      <c r="A7" s="8" t="str">
        <f>HYPERLINK("#'JAJNIK'!A1", "JAJNIK")</f>
        <v>JAJNIK</v>
      </c>
    </row>
    <row r="8" spans="1:1" x14ac:dyDescent="0.25">
      <c r="A8" s="8" t="str">
        <f>HYPERLINK("#'JELITO GRUBE'!A1", "JELITO GRUBE")</f>
        <v>JELITO GRUBE</v>
      </c>
    </row>
    <row r="9" spans="1:1" x14ac:dyDescent="0.25">
      <c r="A9" s="8" t="str">
        <f>HYPERLINK("#'MACICA'!A1", "MACICA")</f>
        <v>MACICA</v>
      </c>
    </row>
    <row r="10" spans="1:1" x14ac:dyDescent="0.25">
      <c r="A10" s="8" t="str">
        <f>HYPERLINK("#'NERKA'!A1", "NERKA")</f>
        <v>NERKA</v>
      </c>
    </row>
    <row r="11" spans="1:1" x14ac:dyDescent="0.25">
      <c r="A11" s="8" t="str">
        <f>HYPERLINK("#'PIERŚ'!A1", "PIERŚ")</f>
        <v>PIERŚ</v>
      </c>
    </row>
    <row r="12" spans="1:1" x14ac:dyDescent="0.25">
      <c r="A12" s="8" t="str">
        <f>HYPERLINK("#'GRUCZOŁ KROKOWY'!A1", "GRUCZOŁ KROKOWY")</f>
        <v>GRUCZOŁ KROKOWY</v>
      </c>
    </row>
    <row r="13" spans="1:1" x14ac:dyDescent="0.25">
      <c r="A13" s="8" t="str">
        <f>HYPERLINK("#'TRZUSTKA'!A1", "TRZUSTKA")</f>
        <v>TRZUSTKA</v>
      </c>
    </row>
    <row r="14" spans="1:1" x14ac:dyDescent="0.25">
      <c r="A14" s="8" t="str">
        <f>HYPERLINK("#'ŻOŁĄDEK'!A1", "ŻOŁĄDEK")</f>
        <v>ŻOŁĄDEK</v>
      </c>
    </row>
    <row r="15" spans="1:1" x14ac:dyDescent="0.25">
      <c r="A15" s="8" t="str">
        <f>HYPERLINK("#'TARCZYCA I PRZYTARCZYCE'!A1", "TARCZYCA I PRZYTARCZYCE")</f>
        <v>TARCZYCA I PRZYTARCZYCE</v>
      </c>
    </row>
    <row r="16" spans="1:1" x14ac:dyDescent="0.25">
      <c r="A16" s="8" t="str">
        <f>HYPERLINK("#'OUN'!A1", "OUN")</f>
        <v>OUN</v>
      </c>
    </row>
    <row r="17" spans="1:1" x14ac:dyDescent="0.25">
      <c r="A17" s="8" t="str">
        <f>HYPERLINK("#'GARDŁO I KRTAŃ'!A1", "GARDŁO I KRTAŃ")</f>
        <v>GARDŁO I KRTAŃ</v>
      </c>
    </row>
    <row r="18" spans="1:1" x14ac:dyDescent="0.25">
      <c r="A18" s="8" t="str">
        <f>HYPERLINK("#'PIERŚ Udział rehospitalizacji'!A1", "PIERŚ Udział rehospitalizacji")</f>
        <v>PIERŚ Udział rehospitalizacji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workbookViewId="0">
      <selection activeCell="C154" sqref="C154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treści'!A11",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350</v>
      </c>
      <c r="D3" t="s">
        <v>351</v>
      </c>
      <c r="E3">
        <v>719</v>
      </c>
      <c r="F3">
        <v>40</v>
      </c>
      <c r="G3">
        <v>759</v>
      </c>
      <c r="H3" t="s">
        <v>344</v>
      </c>
    </row>
    <row r="4" spans="1:8" x14ac:dyDescent="0.25">
      <c r="B4" t="s">
        <v>341</v>
      </c>
      <c r="C4" t="s">
        <v>433</v>
      </c>
      <c r="D4" t="s">
        <v>434</v>
      </c>
      <c r="E4">
        <v>172</v>
      </c>
      <c r="F4">
        <v>10</v>
      </c>
      <c r="G4">
        <v>182</v>
      </c>
      <c r="H4" t="s">
        <v>347</v>
      </c>
    </row>
    <row r="5" spans="1:8" x14ac:dyDescent="0.25">
      <c r="B5" t="s">
        <v>341</v>
      </c>
      <c r="C5" t="s">
        <v>858</v>
      </c>
      <c r="D5" t="s">
        <v>859</v>
      </c>
      <c r="E5">
        <v>126</v>
      </c>
      <c r="F5">
        <v>7</v>
      </c>
      <c r="G5">
        <v>133</v>
      </c>
      <c r="H5" t="s">
        <v>347</v>
      </c>
    </row>
    <row r="6" spans="1:8" x14ac:dyDescent="0.25">
      <c r="B6" t="s">
        <v>341</v>
      </c>
      <c r="C6" t="s">
        <v>435</v>
      </c>
      <c r="D6" t="s">
        <v>436</v>
      </c>
      <c r="E6">
        <v>85</v>
      </c>
      <c r="F6">
        <v>47</v>
      </c>
      <c r="G6">
        <v>132</v>
      </c>
      <c r="H6" t="s">
        <v>347</v>
      </c>
    </row>
    <row r="7" spans="1:8" x14ac:dyDescent="0.25">
      <c r="B7" t="s">
        <v>341</v>
      </c>
      <c r="C7" t="s">
        <v>862</v>
      </c>
      <c r="D7" t="s">
        <v>863</v>
      </c>
      <c r="E7">
        <v>43</v>
      </c>
      <c r="F7">
        <v>1</v>
      </c>
      <c r="G7">
        <v>44</v>
      </c>
      <c r="H7" t="s">
        <v>347</v>
      </c>
    </row>
    <row r="8" spans="1:8" x14ac:dyDescent="0.25">
      <c r="B8" t="s">
        <v>341</v>
      </c>
      <c r="C8" t="s">
        <v>443</v>
      </c>
      <c r="D8" t="s">
        <v>444</v>
      </c>
      <c r="E8">
        <v>29</v>
      </c>
      <c r="F8">
        <v>4</v>
      </c>
      <c r="G8">
        <v>33</v>
      </c>
      <c r="H8" t="s">
        <v>347</v>
      </c>
    </row>
    <row r="9" spans="1:8" x14ac:dyDescent="0.25">
      <c r="B9" t="s">
        <v>341</v>
      </c>
      <c r="C9" t="s">
        <v>860</v>
      </c>
      <c r="D9" t="s">
        <v>861</v>
      </c>
      <c r="E9">
        <v>23</v>
      </c>
      <c r="F9">
        <v>4</v>
      </c>
      <c r="G9">
        <v>27</v>
      </c>
      <c r="H9" t="s">
        <v>347</v>
      </c>
    </row>
    <row r="10" spans="1:8" x14ac:dyDescent="0.25">
      <c r="B10" t="s">
        <v>341</v>
      </c>
      <c r="C10" t="s">
        <v>441</v>
      </c>
      <c r="D10" t="s">
        <v>442</v>
      </c>
      <c r="E10">
        <v>23</v>
      </c>
      <c r="F10">
        <v>20</v>
      </c>
      <c r="G10">
        <v>43</v>
      </c>
      <c r="H10" t="s">
        <v>347</v>
      </c>
    </row>
    <row r="11" spans="1:8" x14ac:dyDescent="0.25">
      <c r="B11" t="s">
        <v>341</v>
      </c>
      <c r="C11" t="s">
        <v>348</v>
      </c>
      <c r="D11" t="s">
        <v>349</v>
      </c>
      <c r="E11">
        <v>18</v>
      </c>
      <c r="F11">
        <v>1</v>
      </c>
      <c r="G11">
        <v>19</v>
      </c>
      <c r="H11" t="s">
        <v>347</v>
      </c>
    </row>
    <row r="12" spans="1:8" x14ac:dyDescent="0.25">
      <c r="B12" t="s">
        <v>341</v>
      </c>
      <c r="C12" t="s">
        <v>662</v>
      </c>
      <c r="D12" t="s">
        <v>663</v>
      </c>
      <c r="E12">
        <v>12</v>
      </c>
      <c r="F12">
        <v>5</v>
      </c>
      <c r="G12">
        <v>17</v>
      </c>
      <c r="H12" t="s">
        <v>347</v>
      </c>
    </row>
    <row r="13" spans="1:8" x14ac:dyDescent="0.25">
      <c r="B13" t="s">
        <v>341</v>
      </c>
      <c r="C13" t="s">
        <v>660</v>
      </c>
      <c r="D13" t="s">
        <v>661</v>
      </c>
      <c r="E13">
        <v>1</v>
      </c>
      <c r="F13">
        <v>0</v>
      </c>
      <c r="G13">
        <v>1</v>
      </c>
      <c r="H13" t="s">
        <v>347</v>
      </c>
    </row>
    <row r="14" spans="1:8" x14ac:dyDescent="0.25">
      <c r="B14" t="s">
        <v>341</v>
      </c>
      <c r="C14" t="s">
        <v>345</v>
      </c>
      <c r="D14" t="s">
        <v>346</v>
      </c>
      <c r="E14">
        <v>0</v>
      </c>
      <c r="F14">
        <v>1</v>
      </c>
      <c r="G14">
        <v>1</v>
      </c>
      <c r="H14" t="s">
        <v>347</v>
      </c>
    </row>
    <row r="15" spans="1:8" x14ac:dyDescent="0.25">
      <c r="B15" t="s">
        <v>341</v>
      </c>
      <c r="C15" t="s">
        <v>866</v>
      </c>
      <c r="D15" t="s">
        <v>867</v>
      </c>
      <c r="E15">
        <v>0</v>
      </c>
      <c r="F15">
        <v>6</v>
      </c>
      <c r="G15">
        <v>6</v>
      </c>
      <c r="H15" t="s">
        <v>347</v>
      </c>
    </row>
    <row r="16" spans="1:8" x14ac:dyDescent="0.25">
      <c r="B16" t="s">
        <v>341</v>
      </c>
      <c r="C16" t="s">
        <v>874</v>
      </c>
      <c r="D16" t="s">
        <v>875</v>
      </c>
      <c r="E16">
        <v>0</v>
      </c>
      <c r="F16">
        <v>4</v>
      </c>
      <c r="G16">
        <v>4</v>
      </c>
      <c r="H16" t="s">
        <v>347</v>
      </c>
    </row>
    <row r="17" spans="2:8" x14ac:dyDescent="0.25">
      <c r="B17" t="s">
        <v>352</v>
      </c>
      <c r="C17" t="s">
        <v>353</v>
      </c>
      <c r="D17" t="s">
        <v>354</v>
      </c>
      <c r="E17">
        <v>1086</v>
      </c>
      <c r="F17">
        <v>24</v>
      </c>
      <c r="G17">
        <v>1110</v>
      </c>
      <c r="H17" t="s">
        <v>344</v>
      </c>
    </row>
    <row r="18" spans="2:8" x14ac:dyDescent="0.25">
      <c r="B18" t="s">
        <v>352</v>
      </c>
      <c r="C18" t="s">
        <v>457</v>
      </c>
      <c r="D18" t="s">
        <v>458</v>
      </c>
      <c r="E18">
        <v>17</v>
      </c>
      <c r="F18">
        <v>4</v>
      </c>
      <c r="G18">
        <v>21</v>
      </c>
      <c r="H18" t="s">
        <v>347</v>
      </c>
    </row>
    <row r="19" spans="2:8" x14ac:dyDescent="0.25">
      <c r="B19" t="s">
        <v>352</v>
      </c>
      <c r="C19" t="s">
        <v>670</v>
      </c>
      <c r="D19" t="s">
        <v>671</v>
      </c>
      <c r="E19">
        <v>13</v>
      </c>
      <c r="F19">
        <v>16</v>
      </c>
      <c r="G19">
        <v>29</v>
      </c>
      <c r="H19" t="s">
        <v>347</v>
      </c>
    </row>
    <row r="20" spans="2:8" x14ac:dyDescent="0.25">
      <c r="B20" t="s">
        <v>352</v>
      </c>
      <c r="C20" t="s">
        <v>449</v>
      </c>
      <c r="D20" t="s">
        <v>450</v>
      </c>
      <c r="E20">
        <v>12</v>
      </c>
      <c r="F20">
        <v>4</v>
      </c>
      <c r="G20">
        <v>16</v>
      </c>
      <c r="H20" t="s">
        <v>347</v>
      </c>
    </row>
    <row r="21" spans="2:8" x14ac:dyDescent="0.25">
      <c r="B21" t="s">
        <v>352</v>
      </c>
      <c r="C21" t="s">
        <v>459</v>
      </c>
      <c r="D21" t="s">
        <v>460</v>
      </c>
      <c r="E21">
        <v>9</v>
      </c>
      <c r="F21">
        <v>5</v>
      </c>
      <c r="G21">
        <v>14</v>
      </c>
      <c r="H21" t="s">
        <v>347</v>
      </c>
    </row>
    <row r="22" spans="2:8" x14ac:dyDescent="0.25">
      <c r="B22" t="s">
        <v>352</v>
      </c>
      <c r="C22" t="s">
        <v>890</v>
      </c>
      <c r="D22" t="s">
        <v>891</v>
      </c>
      <c r="E22">
        <v>0</v>
      </c>
      <c r="F22">
        <v>1</v>
      </c>
      <c r="G22">
        <v>1</v>
      </c>
      <c r="H22" t="s">
        <v>347</v>
      </c>
    </row>
    <row r="23" spans="2:8" x14ac:dyDescent="0.25">
      <c r="B23" t="s">
        <v>352</v>
      </c>
      <c r="C23" t="s">
        <v>461</v>
      </c>
      <c r="D23" t="s">
        <v>462</v>
      </c>
      <c r="E23">
        <v>0</v>
      </c>
      <c r="F23">
        <v>1</v>
      </c>
      <c r="G23">
        <v>1</v>
      </c>
      <c r="H23" t="s">
        <v>347</v>
      </c>
    </row>
    <row r="24" spans="2:8" x14ac:dyDescent="0.25">
      <c r="B24" t="s">
        <v>359</v>
      </c>
      <c r="C24" t="s">
        <v>463</v>
      </c>
      <c r="D24" t="s">
        <v>464</v>
      </c>
      <c r="E24">
        <v>404</v>
      </c>
      <c r="F24">
        <v>4</v>
      </c>
      <c r="G24">
        <v>408</v>
      </c>
      <c r="H24" t="s">
        <v>344</v>
      </c>
    </row>
    <row r="25" spans="2:8" x14ac:dyDescent="0.25">
      <c r="B25" t="s">
        <v>359</v>
      </c>
      <c r="C25" t="s">
        <v>674</v>
      </c>
      <c r="D25" t="s">
        <v>675</v>
      </c>
      <c r="E25">
        <v>59</v>
      </c>
      <c r="F25">
        <v>21</v>
      </c>
      <c r="G25">
        <v>80</v>
      </c>
      <c r="H25" t="s">
        <v>347</v>
      </c>
    </row>
    <row r="26" spans="2:8" x14ac:dyDescent="0.25">
      <c r="B26" t="s">
        <v>359</v>
      </c>
      <c r="C26" t="s">
        <v>465</v>
      </c>
      <c r="D26" t="s">
        <v>466</v>
      </c>
      <c r="E26">
        <v>45</v>
      </c>
      <c r="F26">
        <v>0</v>
      </c>
      <c r="G26">
        <v>45</v>
      </c>
      <c r="H26" t="s">
        <v>347</v>
      </c>
    </row>
    <row r="27" spans="2:8" x14ac:dyDescent="0.25">
      <c r="B27" t="s">
        <v>359</v>
      </c>
      <c r="C27" t="s">
        <v>678</v>
      </c>
      <c r="D27" t="s">
        <v>679</v>
      </c>
      <c r="E27">
        <v>0</v>
      </c>
      <c r="F27">
        <v>164</v>
      </c>
      <c r="G27">
        <v>164</v>
      </c>
      <c r="H27" t="s">
        <v>347</v>
      </c>
    </row>
    <row r="28" spans="2:8" x14ac:dyDescent="0.25">
      <c r="B28" t="s">
        <v>359</v>
      </c>
      <c r="C28" t="s">
        <v>680</v>
      </c>
      <c r="D28" t="s">
        <v>681</v>
      </c>
      <c r="E28">
        <v>0</v>
      </c>
      <c r="F28">
        <v>45</v>
      </c>
      <c r="G28">
        <v>45</v>
      </c>
      <c r="H28" t="s">
        <v>347</v>
      </c>
    </row>
    <row r="29" spans="2:8" x14ac:dyDescent="0.25">
      <c r="B29" t="s">
        <v>359</v>
      </c>
      <c r="C29" t="s">
        <v>916</v>
      </c>
      <c r="D29" t="s">
        <v>917</v>
      </c>
      <c r="E29">
        <v>0</v>
      </c>
      <c r="F29">
        <v>1</v>
      </c>
      <c r="G29">
        <v>1</v>
      </c>
      <c r="H29" t="s">
        <v>347</v>
      </c>
    </row>
    <row r="30" spans="2:8" x14ac:dyDescent="0.25">
      <c r="B30" t="s">
        <v>364</v>
      </c>
      <c r="C30" t="s">
        <v>365</v>
      </c>
      <c r="D30" t="s">
        <v>366</v>
      </c>
      <c r="E30">
        <v>72</v>
      </c>
      <c r="F30">
        <v>14</v>
      </c>
      <c r="G30">
        <v>86</v>
      </c>
      <c r="H30" t="s">
        <v>347</v>
      </c>
    </row>
    <row r="31" spans="2:8" x14ac:dyDescent="0.25">
      <c r="B31" t="s">
        <v>364</v>
      </c>
      <c r="C31" t="s">
        <v>475</v>
      </c>
      <c r="D31" t="s">
        <v>476</v>
      </c>
      <c r="E31">
        <v>38</v>
      </c>
      <c r="F31">
        <v>1</v>
      </c>
      <c r="G31">
        <v>39</v>
      </c>
      <c r="H31" t="s">
        <v>347</v>
      </c>
    </row>
    <row r="32" spans="2:8" x14ac:dyDescent="0.25">
      <c r="B32" t="s">
        <v>364</v>
      </c>
      <c r="C32" t="s">
        <v>473</v>
      </c>
      <c r="D32" t="s">
        <v>474</v>
      </c>
      <c r="E32">
        <v>18</v>
      </c>
      <c r="F32">
        <v>3</v>
      </c>
      <c r="G32">
        <v>21</v>
      </c>
      <c r="H32" t="s">
        <v>347</v>
      </c>
    </row>
    <row r="33" spans="2:8" x14ac:dyDescent="0.25">
      <c r="B33" t="s">
        <v>364</v>
      </c>
      <c r="C33" t="s">
        <v>944</v>
      </c>
      <c r="D33" t="s">
        <v>945</v>
      </c>
      <c r="E33">
        <v>0</v>
      </c>
      <c r="F33">
        <v>13</v>
      </c>
      <c r="G33">
        <v>13</v>
      </c>
      <c r="H33" t="s">
        <v>347</v>
      </c>
    </row>
    <row r="34" spans="2:8" x14ac:dyDescent="0.25">
      <c r="B34" t="s">
        <v>364</v>
      </c>
      <c r="C34" t="s">
        <v>684</v>
      </c>
      <c r="D34" t="s">
        <v>685</v>
      </c>
      <c r="E34">
        <v>0</v>
      </c>
      <c r="F34">
        <v>111</v>
      </c>
      <c r="G34">
        <v>111</v>
      </c>
      <c r="H34" t="s">
        <v>347</v>
      </c>
    </row>
    <row r="35" spans="2:8" x14ac:dyDescent="0.25">
      <c r="B35" t="s">
        <v>367</v>
      </c>
      <c r="C35" t="s">
        <v>1293</v>
      </c>
      <c r="D35" t="s">
        <v>1294</v>
      </c>
      <c r="E35">
        <v>283</v>
      </c>
      <c r="F35">
        <v>7</v>
      </c>
      <c r="G35">
        <v>290</v>
      </c>
      <c r="H35" t="s">
        <v>344</v>
      </c>
    </row>
    <row r="36" spans="2:8" x14ac:dyDescent="0.25">
      <c r="B36" t="s">
        <v>367</v>
      </c>
      <c r="C36" t="s">
        <v>688</v>
      </c>
      <c r="D36" t="s">
        <v>689</v>
      </c>
      <c r="E36">
        <v>203</v>
      </c>
      <c r="F36">
        <v>77</v>
      </c>
      <c r="G36">
        <v>280</v>
      </c>
      <c r="H36" t="s">
        <v>347</v>
      </c>
    </row>
    <row r="37" spans="2:8" x14ac:dyDescent="0.25">
      <c r="B37" t="s">
        <v>367</v>
      </c>
      <c r="C37" t="s">
        <v>1355</v>
      </c>
      <c r="D37" t="s">
        <v>370</v>
      </c>
      <c r="E37">
        <v>172</v>
      </c>
      <c r="F37">
        <v>234</v>
      </c>
      <c r="G37">
        <v>406</v>
      </c>
      <c r="H37" t="s">
        <v>347</v>
      </c>
    </row>
    <row r="38" spans="2:8" x14ac:dyDescent="0.25">
      <c r="B38" t="s">
        <v>367</v>
      </c>
      <c r="C38" t="s">
        <v>487</v>
      </c>
      <c r="D38" t="s">
        <v>488</v>
      </c>
      <c r="E38">
        <v>105</v>
      </c>
      <c r="F38">
        <v>21</v>
      </c>
      <c r="G38">
        <v>126</v>
      </c>
      <c r="H38" t="s">
        <v>347</v>
      </c>
    </row>
    <row r="39" spans="2:8" x14ac:dyDescent="0.25">
      <c r="B39" t="s">
        <v>367</v>
      </c>
      <c r="C39" t="s">
        <v>477</v>
      </c>
      <c r="D39" t="s">
        <v>478</v>
      </c>
      <c r="E39">
        <v>54</v>
      </c>
      <c r="F39">
        <v>24</v>
      </c>
      <c r="G39">
        <v>78</v>
      </c>
      <c r="H39" t="s">
        <v>347</v>
      </c>
    </row>
    <row r="40" spans="2:8" x14ac:dyDescent="0.25">
      <c r="B40" t="s">
        <v>367</v>
      </c>
      <c r="C40" t="s">
        <v>694</v>
      </c>
      <c r="D40" t="s">
        <v>695</v>
      </c>
      <c r="E40">
        <v>37</v>
      </c>
      <c r="F40">
        <v>3</v>
      </c>
      <c r="G40">
        <v>40</v>
      </c>
      <c r="H40" t="s">
        <v>347</v>
      </c>
    </row>
    <row r="41" spans="2:8" x14ac:dyDescent="0.25">
      <c r="B41" t="s">
        <v>367</v>
      </c>
      <c r="C41" t="s">
        <v>696</v>
      </c>
      <c r="D41" t="s">
        <v>697</v>
      </c>
      <c r="E41">
        <v>16</v>
      </c>
      <c r="F41">
        <v>5</v>
      </c>
      <c r="G41">
        <v>21</v>
      </c>
      <c r="H41" t="s">
        <v>347</v>
      </c>
    </row>
    <row r="42" spans="2:8" x14ac:dyDescent="0.25">
      <c r="B42" t="s">
        <v>367</v>
      </c>
      <c r="C42" t="s">
        <v>690</v>
      </c>
      <c r="D42" t="s">
        <v>691</v>
      </c>
      <c r="E42">
        <v>4</v>
      </c>
      <c r="F42">
        <v>0</v>
      </c>
      <c r="G42">
        <v>4</v>
      </c>
      <c r="H42" t="s">
        <v>347</v>
      </c>
    </row>
    <row r="43" spans="2:8" x14ac:dyDescent="0.25">
      <c r="B43" t="s">
        <v>367</v>
      </c>
      <c r="C43" t="s">
        <v>483</v>
      </c>
      <c r="D43" t="s">
        <v>484</v>
      </c>
      <c r="E43">
        <v>2</v>
      </c>
      <c r="F43">
        <v>3</v>
      </c>
      <c r="G43">
        <v>5</v>
      </c>
      <c r="H43" t="s">
        <v>347</v>
      </c>
    </row>
    <row r="44" spans="2:8" x14ac:dyDescent="0.25">
      <c r="B44" t="s">
        <v>367</v>
      </c>
      <c r="C44" t="s">
        <v>368</v>
      </c>
      <c r="D44" t="s">
        <v>369</v>
      </c>
      <c r="E44">
        <v>0</v>
      </c>
      <c r="F44">
        <v>1</v>
      </c>
      <c r="G44">
        <v>1</v>
      </c>
      <c r="H44" t="s">
        <v>347</v>
      </c>
    </row>
    <row r="45" spans="2:8" x14ac:dyDescent="0.25">
      <c r="B45" t="s">
        <v>367</v>
      </c>
      <c r="C45" t="s">
        <v>962</v>
      </c>
      <c r="D45" t="s">
        <v>963</v>
      </c>
      <c r="E45">
        <v>0</v>
      </c>
      <c r="F45">
        <v>2</v>
      </c>
      <c r="G45">
        <v>2</v>
      </c>
      <c r="H45" t="s">
        <v>347</v>
      </c>
    </row>
    <row r="46" spans="2:8" x14ac:dyDescent="0.25">
      <c r="B46" t="s">
        <v>367</v>
      </c>
      <c r="C46" t="s">
        <v>489</v>
      </c>
      <c r="D46" t="s">
        <v>490</v>
      </c>
      <c r="E46">
        <v>0</v>
      </c>
      <c r="F46">
        <v>22</v>
      </c>
      <c r="G46">
        <v>22</v>
      </c>
      <c r="H46" t="s">
        <v>347</v>
      </c>
    </row>
    <row r="47" spans="2:8" x14ac:dyDescent="0.25">
      <c r="B47" t="s">
        <v>367</v>
      </c>
      <c r="C47" t="s">
        <v>972</v>
      </c>
      <c r="D47" t="s">
        <v>973</v>
      </c>
      <c r="E47">
        <v>0</v>
      </c>
      <c r="F47">
        <v>5</v>
      </c>
      <c r="G47">
        <v>5</v>
      </c>
      <c r="H47" t="s">
        <v>347</v>
      </c>
    </row>
    <row r="48" spans="2:8" x14ac:dyDescent="0.25">
      <c r="B48" t="s">
        <v>373</v>
      </c>
      <c r="C48" t="s">
        <v>499</v>
      </c>
      <c r="D48" t="s">
        <v>500</v>
      </c>
      <c r="E48">
        <v>401</v>
      </c>
      <c r="F48">
        <v>67</v>
      </c>
      <c r="G48">
        <v>468</v>
      </c>
      <c r="H48" t="s">
        <v>344</v>
      </c>
    </row>
    <row r="49" spans="2:8" x14ac:dyDescent="0.25">
      <c r="B49" t="s">
        <v>373</v>
      </c>
      <c r="C49" t="s">
        <v>495</v>
      </c>
      <c r="D49" t="s">
        <v>496</v>
      </c>
      <c r="E49">
        <v>317</v>
      </c>
      <c r="F49">
        <v>62</v>
      </c>
      <c r="G49">
        <v>379</v>
      </c>
      <c r="H49" t="s">
        <v>344</v>
      </c>
    </row>
    <row r="50" spans="2:8" x14ac:dyDescent="0.25">
      <c r="B50" t="s">
        <v>373</v>
      </c>
      <c r="C50" t="s">
        <v>501</v>
      </c>
      <c r="D50" t="s">
        <v>502</v>
      </c>
      <c r="E50">
        <v>74</v>
      </c>
      <c r="F50">
        <v>31</v>
      </c>
      <c r="G50">
        <v>105</v>
      </c>
      <c r="H50" t="s">
        <v>347</v>
      </c>
    </row>
    <row r="51" spans="2:8" x14ac:dyDescent="0.25">
      <c r="B51" t="s">
        <v>373</v>
      </c>
      <c r="C51" t="s">
        <v>511</v>
      </c>
      <c r="D51" t="s">
        <v>512</v>
      </c>
      <c r="E51">
        <v>65</v>
      </c>
      <c r="F51">
        <v>1</v>
      </c>
      <c r="G51">
        <v>66</v>
      </c>
      <c r="H51" t="s">
        <v>347</v>
      </c>
    </row>
    <row r="52" spans="2:8" x14ac:dyDescent="0.25">
      <c r="B52" t="s">
        <v>373</v>
      </c>
      <c r="C52" t="s">
        <v>503</v>
      </c>
      <c r="D52" t="s">
        <v>504</v>
      </c>
      <c r="E52">
        <v>43</v>
      </c>
      <c r="F52">
        <v>8</v>
      </c>
      <c r="G52">
        <v>51</v>
      </c>
      <c r="H52" t="s">
        <v>347</v>
      </c>
    </row>
    <row r="53" spans="2:8" x14ac:dyDescent="0.25">
      <c r="B53" t="s">
        <v>373</v>
      </c>
      <c r="C53" t="s">
        <v>497</v>
      </c>
      <c r="D53" t="s">
        <v>498</v>
      </c>
      <c r="E53">
        <v>27</v>
      </c>
      <c r="F53">
        <v>3</v>
      </c>
      <c r="G53">
        <v>30</v>
      </c>
      <c r="H53" t="s">
        <v>347</v>
      </c>
    </row>
    <row r="54" spans="2:8" x14ac:dyDescent="0.25">
      <c r="B54" t="s">
        <v>373</v>
      </c>
      <c r="C54" t="s">
        <v>706</v>
      </c>
      <c r="D54" t="s">
        <v>707</v>
      </c>
      <c r="E54">
        <v>14</v>
      </c>
      <c r="F54">
        <v>1</v>
      </c>
      <c r="G54">
        <v>15</v>
      </c>
      <c r="H54" t="s">
        <v>347</v>
      </c>
    </row>
    <row r="55" spans="2:8" x14ac:dyDescent="0.25">
      <c r="B55" t="s">
        <v>373</v>
      </c>
      <c r="C55" t="s">
        <v>509</v>
      </c>
      <c r="D55" t="s">
        <v>510</v>
      </c>
      <c r="E55">
        <v>9</v>
      </c>
      <c r="F55">
        <v>7</v>
      </c>
      <c r="G55">
        <v>16</v>
      </c>
      <c r="H55" t="s">
        <v>347</v>
      </c>
    </row>
    <row r="56" spans="2:8" x14ac:dyDescent="0.25">
      <c r="B56" t="s">
        <v>373</v>
      </c>
      <c r="C56" t="s">
        <v>978</v>
      </c>
      <c r="D56" t="s">
        <v>979</v>
      </c>
      <c r="E56">
        <v>9</v>
      </c>
      <c r="F56">
        <v>0</v>
      </c>
      <c r="G56">
        <v>9</v>
      </c>
      <c r="H56" t="s">
        <v>347</v>
      </c>
    </row>
    <row r="57" spans="2:8" x14ac:dyDescent="0.25">
      <c r="B57" t="s">
        <v>373</v>
      </c>
      <c r="C57" t="s">
        <v>982</v>
      </c>
      <c r="D57" t="s">
        <v>983</v>
      </c>
      <c r="E57">
        <v>6</v>
      </c>
      <c r="F57">
        <v>3</v>
      </c>
      <c r="G57">
        <v>9</v>
      </c>
      <c r="H57" t="s">
        <v>347</v>
      </c>
    </row>
    <row r="58" spans="2:8" x14ac:dyDescent="0.25">
      <c r="B58" t="s">
        <v>373</v>
      </c>
      <c r="C58" t="s">
        <v>708</v>
      </c>
      <c r="D58" t="s">
        <v>709</v>
      </c>
      <c r="E58">
        <v>2</v>
      </c>
      <c r="F58">
        <v>0</v>
      </c>
      <c r="G58">
        <v>2</v>
      </c>
      <c r="H58" t="s">
        <v>347</v>
      </c>
    </row>
    <row r="59" spans="2:8" x14ac:dyDescent="0.25">
      <c r="B59" t="s">
        <v>373</v>
      </c>
      <c r="C59" t="s">
        <v>986</v>
      </c>
      <c r="D59" t="s">
        <v>987</v>
      </c>
      <c r="E59">
        <v>1</v>
      </c>
      <c r="F59">
        <v>0</v>
      </c>
      <c r="G59">
        <v>1</v>
      </c>
      <c r="H59" t="s">
        <v>347</v>
      </c>
    </row>
    <row r="60" spans="2:8" x14ac:dyDescent="0.25">
      <c r="B60" t="s">
        <v>373</v>
      </c>
      <c r="C60" t="s">
        <v>710</v>
      </c>
      <c r="D60" t="s">
        <v>711</v>
      </c>
      <c r="E60">
        <v>0</v>
      </c>
      <c r="F60">
        <v>1</v>
      </c>
      <c r="G60">
        <v>1</v>
      </c>
      <c r="H60" t="s">
        <v>347</v>
      </c>
    </row>
    <row r="61" spans="2:8" x14ac:dyDescent="0.25">
      <c r="B61" t="s">
        <v>373</v>
      </c>
      <c r="C61" t="s">
        <v>992</v>
      </c>
      <c r="D61" t="s">
        <v>993</v>
      </c>
      <c r="E61">
        <v>0</v>
      </c>
      <c r="F61">
        <v>2</v>
      </c>
      <c r="G61">
        <v>2</v>
      </c>
      <c r="H61" t="s">
        <v>347</v>
      </c>
    </row>
    <row r="62" spans="2:8" x14ac:dyDescent="0.25">
      <c r="B62" t="s">
        <v>373</v>
      </c>
      <c r="C62" t="s">
        <v>1000</v>
      </c>
      <c r="D62" t="s">
        <v>1001</v>
      </c>
      <c r="E62">
        <v>0</v>
      </c>
      <c r="F62">
        <v>1</v>
      </c>
      <c r="G62">
        <v>1</v>
      </c>
      <c r="H62" t="s">
        <v>347</v>
      </c>
    </row>
    <row r="63" spans="2:8" x14ac:dyDescent="0.25">
      <c r="B63" t="s">
        <v>380</v>
      </c>
      <c r="C63" t="s">
        <v>383</v>
      </c>
      <c r="D63" t="s">
        <v>384</v>
      </c>
      <c r="E63">
        <v>902</v>
      </c>
      <c r="F63">
        <v>312</v>
      </c>
      <c r="G63">
        <v>1214</v>
      </c>
      <c r="H63" t="s">
        <v>344</v>
      </c>
    </row>
    <row r="64" spans="2:8" x14ac:dyDescent="0.25">
      <c r="B64" t="s">
        <v>380</v>
      </c>
      <c r="C64" t="s">
        <v>531</v>
      </c>
      <c r="D64" t="s">
        <v>532</v>
      </c>
      <c r="E64">
        <v>313</v>
      </c>
      <c r="F64">
        <v>27</v>
      </c>
      <c r="G64">
        <v>340</v>
      </c>
      <c r="H64" t="s">
        <v>344</v>
      </c>
    </row>
    <row r="65" spans="2:8" x14ac:dyDescent="0.25">
      <c r="B65" t="s">
        <v>380</v>
      </c>
      <c r="C65" t="s">
        <v>533</v>
      </c>
      <c r="D65" t="s">
        <v>534</v>
      </c>
      <c r="E65">
        <v>163</v>
      </c>
      <c r="F65">
        <v>12</v>
      </c>
      <c r="G65">
        <v>175</v>
      </c>
      <c r="H65" t="s">
        <v>347</v>
      </c>
    </row>
    <row r="66" spans="2:8" x14ac:dyDescent="0.25">
      <c r="B66" t="s">
        <v>380</v>
      </c>
      <c r="C66" t="s">
        <v>718</v>
      </c>
      <c r="D66" t="s">
        <v>719</v>
      </c>
      <c r="E66">
        <v>140</v>
      </c>
      <c r="F66">
        <v>16</v>
      </c>
      <c r="G66">
        <v>156</v>
      </c>
      <c r="H66" t="s">
        <v>347</v>
      </c>
    </row>
    <row r="67" spans="2:8" x14ac:dyDescent="0.25">
      <c r="B67" t="s">
        <v>380</v>
      </c>
      <c r="C67" t="s">
        <v>517</v>
      </c>
      <c r="D67" t="s">
        <v>518</v>
      </c>
      <c r="E67">
        <v>119</v>
      </c>
      <c r="F67">
        <v>1</v>
      </c>
      <c r="G67">
        <v>120</v>
      </c>
      <c r="H67" t="s">
        <v>347</v>
      </c>
    </row>
    <row r="68" spans="2:8" x14ac:dyDescent="0.25">
      <c r="B68" t="s">
        <v>380</v>
      </c>
      <c r="C68" t="s">
        <v>385</v>
      </c>
      <c r="D68" t="s">
        <v>386</v>
      </c>
      <c r="E68">
        <v>100</v>
      </c>
      <c r="F68">
        <v>21</v>
      </c>
      <c r="G68">
        <v>121</v>
      </c>
      <c r="H68" t="s">
        <v>347</v>
      </c>
    </row>
    <row r="69" spans="2:8" x14ac:dyDescent="0.25">
      <c r="B69" t="s">
        <v>380</v>
      </c>
      <c r="C69" t="s">
        <v>521</v>
      </c>
      <c r="D69" t="s">
        <v>522</v>
      </c>
      <c r="E69">
        <v>87</v>
      </c>
      <c r="F69">
        <v>6</v>
      </c>
      <c r="G69">
        <v>93</v>
      </c>
      <c r="H69" t="s">
        <v>347</v>
      </c>
    </row>
    <row r="70" spans="2:8" x14ac:dyDescent="0.25">
      <c r="B70" t="s">
        <v>380</v>
      </c>
      <c r="C70" t="s">
        <v>549</v>
      </c>
      <c r="D70" t="s">
        <v>550</v>
      </c>
      <c r="E70">
        <v>56</v>
      </c>
      <c r="F70">
        <v>2</v>
      </c>
      <c r="G70">
        <v>58</v>
      </c>
      <c r="H70" t="s">
        <v>347</v>
      </c>
    </row>
    <row r="71" spans="2:8" x14ac:dyDescent="0.25">
      <c r="B71" t="s">
        <v>380</v>
      </c>
      <c r="C71" t="s">
        <v>734</v>
      </c>
      <c r="D71" t="s">
        <v>735</v>
      </c>
      <c r="E71">
        <v>52</v>
      </c>
      <c r="F71">
        <v>8</v>
      </c>
      <c r="G71">
        <v>60</v>
      </c>
      <c r="H71" t="s">
        <v>347</v>
      </c>
    </row>
    <row r="72" spans="2:8" x14ac:dyDescent="0.25">
      <c r="B72" t="s">
        <v>380</v>
      </c>
      <c r="C72" t="s">
        <v>1010</v>
      </c>
      <c r="D72" t="s">
        <v>1011</v>
      </c>
      <c r="E72">
        <v>19</v>
      </c>
      <c r="F72">
        <v>4</v>
      </c>
      <c r="G72">
        <v>23</v>
      </c>
      <c r="H72" t="s">
        <v>347</v>
      </c>
    </row>
    <row r="73" spans="2:8" x14ac:dyDescent="0.25">
      <c r="B73" t="s">
        <v>380</v>
      </c>
      <c r="C73" t="s">
        <v>1002</v>
      </c>
      <c r="D73" t="s">
        <v>1003</v>
      </c>
      <c r="E73">
        <v>17</v>
      </c>
      <c r="F73">
        <v>12</v>
      </c>
      <c r="G73">
        <v>29</v>
      </c>
      <c r="H73" t="s">
        <v>347</v>
      </c>
    </row>
    <row r="74" spans="2:8" x14ac:dyDescent="0.25">
      <c r="B74" t="s">
        <v>380</v>
      </c>
      <c r="C74" t="s">
        <v>1018</v>
      </c>
      <c r="D74" t="s">
        <v>1019</v>
      </c>
      <c r="E74">
        <v>14</v>
      </c>
      <c r="F74">
        <v>6</v>
      </c>
      <c r="G74">
        <v>20</v>
      </c>
      <c r="H74" t="s">
        <v>347</v>
      </c>
    </row>
    <row r="75" spans="2:8" x14ac:dyDescent="0.25">
      <c r="B75" t="s">
        <v>380</v>
      </c>
      <c r="C75" t="s">
        <v>545</v>
      </c>
      <c r="D75" t="s">
        <v>546</v>
      </c>
      <c r="E75">
        <v>12</v>
      </c>
      <c r="F75">
        <v>11</v>
      </c>
      <c r="G75">
        <v>23</v>
      </c>
      <c r="H75" t="s">
        <v>347</v>
      </c>
    </row>
    <row r="76" spans="2:8" x14ac:dyDescent="0.25">
      <c r="B76" t="s">
        <v>380</v>
      </c>
      <c r="C76" t="s">
        <v>1008</v>
      </c>
      <c r="D76" t="s">
        <v>1009</v>
      </c>
      <c r="E76">
        <v>11</v>
      </c>
      <c r="F76">
        <v>2</v>
      </c>
      <c r="G76">
        <v>13</v>
      </c>
      <c r="H76" t="s">
        <v>347</v>
      </c>
    </row>
    <row r="77" spans="2:8" x14ac:dyDescent="0.25">
      <c r="B77" t="s">
        <v>380</v>
      </c>
      <c r="C77" t="s">
        <v>519</v>
      </c>
      <c r="D77" t="s">
        <v>520</v>
      </c>
      <c r="E77">
        <v>11</v>
      </c>
      <c r="F77">
        <v>2</v>
      </c>
      <c r="G77">
        <v>13</v>
      </c>
      <c r="H77" t="s">
        <v>347</v>
      </c>
    </row>
    <row r="78" spans="2:8" x14ac:dyDescent="0.25">
      <c r="B78" t="s">
        <v>380</v>
      </c>
      <c r="C78" t="s">
        <v>738</v>
      </c>
      <c r="D78" t="s">
        <v>739</v>
      </c>
      <c r="E78">
        <v>7</v>
      </c>
      <c r="F78">
        <v>6</v>
      </c>
      <c r="G78">
        <v>13</v>
      </c>
      <c r="H78" t="s">
        <v>347</v>
      </c>
    </row>
    <row r="79" spans="2:8" x14ac:dyDescent="0.25">
      <c r="B79" t="s">
        <v>380</v>
      </c>
      <c r="C79" t="s">
        <v>537</v>
      </c>
      <c r="D79" t="s">
        <v>538</v>
      </c>
      <c r="E79">
        <v>6</v>
      </c>
      <c r="F79">
        <v>10</v>
      </c>
      <c r="G79">
        <v>16</v>
      </c>
      <c r="H79" t="s">
        <v>347</v>
      </c>
    </row>
    <row r="80" spans="2:8" x14ac:dyDescent="0.25">
      <c r="B80" t="s">
        <v>380</v>
      </c>
      <c r="C80" t="s">
        <v>1036</v>
      </c>
      <c r="D80" t="s">
        <v>1037</v>
      </c>
      <c r="E80">
        <v>2</v>
      </c>
      <c r="F80">
        <v>0</v>
      </c>
      <c r="G80">
        <v>2</v>
      </c>
      <c r="H80" t="s">
        <v>347</v>
      </c>
    </row>
    <row r="81" spans="2:8" x14ac:dyDescent="0.25">
      <c r="B81" t="s">
        <v>380</v>
      </c>
      <c r="C81" t="s">
        <v>541</v>
      </c>
      <c r="D81" t="s">
        <v>542</v>
      </c>
      <c r="E81">
        <v>2</v>
      </c>
      <c r="F81">
        <v>2</v>
      </c>
      <c r="G81">
        <v>4</v>
      </c>
      <c r="H81" t="s">
        <v>347</v>
      </c>
    </row>
    <row r="82" spans="2:8" x14ac:dyDescent="0.25">
      <c r="B82" t="s">
        <v>380</v>
      </c>
      <c r="C82" t="s">
        <v>535</v>
      </c>
      <c r="D82" t="s">
        <v>536</v>
      </c>
      <c r="E82">
        <v>1</v>
      </c>
      <c r="F82">
        <v>0</v>
      </c>
      <c r="G82">
        <v>1</v>
      </c>
      <c r="H82" t="s">
        <v>347</v>
      </c>
    </row>
    <row r="83" spans="2:8" x14ac:dyDescent="0.25">
      <c r="B83" t="s">
        <v>380</v>
      </c>
      <c r="C83" t="s">
        <v>1327</v>
      </c>
      <c r="D83" t="s">
        <v>1328</v>
      </c>
      <c r="E83">
        <v>1</v>
      </c>
      <c r="F83">
        <v>0</v>
      </c>
      <c r="G83">
        <v>1</v>
      </c>
      <c r="H83" t="s">
        <v>347</v>
      </c>
    </row>
    <row r="84" spans="2:8" x14ac:dyDescent="0.25">
      <c r="B84" t="s">
        <v>380</v>
      </c>
      <c r="C84" t="s">
        <v>1022</v>
      </c>
      <c r="D84" t="s">
        <v>1023</v>
      </c>
      <c r="E84">
        <v>0</v>
      </c>
      <c r="F84">
        <v>2</v>
      </c>
      <c r="G84">
        <v>2</v>
      </c>
      <c r="H84" t="s">
        <v>347</v>
      </c>
    </row>
    <row r="85" spans="2:8" x14ac:dyDescent="0.25">
      <c r="B85" t="s">
        <v>380</v>
      </c>
      <c r="C85" t="s">
        <v>1016</v>
      </c>
      <c r="D85" t="s">
        <v>1017</v>
      </c>
      <c r="E85">
        <v>0</v>
      </c>
      <c r="F85">
        <v>1</v>
      </c>
      <c r="G85">
        <v>1</v>
      </c>
      <c r="H85" t="s">
        <v>347</v>
      </c>
    </row>
    <row r="86" spans="2:8" x14ac:dyDescent="0.25">
      <c r="B86" t="s">
        <v>380</v>
      </c>
      <c r="C86" t="s">
        <v>547</v>
      </c>
      <c r="D86" t="s">
        <v>548</v>
      </c>
      <c r="E86">
        <v>0</v>
      </c>
      <c r="F86">
        <v>5</v>
      </c>
      <c r="G86">
        <v>5</v>
      </c>
      <c r="H86" t="s">
        <v>347</v>
      </c>
    </row>
    <row r="87" spans="2:8" x14ac:dyDescent="0.25">
      <c r="B87" t="s">
        <v>380</v>
      </c>
      <c r="C87" t="s">
        <v>1046</v>
      </c>
      <c r="D87" t="s">
        <v>1047</v>
      </c>
      <c r="E87">
        <v>0</v>
      </c>
      <c r="F87">
        <v>7</v>
      </c>
      <c r="G87">
        <v>7</v>
      </c>
      <c r="H87" t="s">
        <v>347</v>
      </c>
    </row>
    <row r="88" spans="2:8" x14ac:dyDescent="0.25">
      <c r="B88" t="s">
        <v>380</v>
      </c>
      <c r="C88" t="s">
        <v>740</v>
      </c>
      <c r="D88" t="s">
        <v>741</v>
      </c>
      <c r="E88">
        <v>0</v>
      </c>
      <c r="F88">
        <v>1</v>
      </c>
      <c r="G88">
        <v>1</v>
      </c>
      <c r="H88" t="s">
        <v>347</v>
      </c>
    </row>
    <row r="89" spans="2:8" x14ac:dyDescent="0.25">
      <c r="B89" t="s">
        <v>380</v>
      </c>
      <c r="C89" t="s">
        <v>1060</v>
      </c>
      <c r="D89" t="s">
        <v>1061</v>
      </c>
      <c r="E89">
        <v>0</v>
      </c>
      <c r="F89">
        <v>4</v>
      </c>
      <c r="G89">
        <v>4</v>
      </c>
      <c r="H89" t="s">
        <v>347</v>
      </c>
    </row>
    <row r="90" spans="2:8" x14ac:dyDescent="0.25">
      <c r="B90" t="s">
        <v>551</v>
      </c>
      <c r="C90" t="s">
        <v>742</v>
      </c>
      <c r="D90" t="s">
        <v>743</v>
      </c>
      <c r="E90">
        <v>213</v>
      </c>
      <c r="F90">
        <v>82</v>
      </c>
      <c r="G90">
        <v>295</v>
      </c>
      <c r="H90" t="s">
        <v>347</v>
      </c>
    </row>
    <row r="91" spans="2:8" x14ac:dyDescent="0.25">
      <c r="B91" t="s">
        <v>551</v>
      </c>
      <c r="C91" t="s">
        <v>1062</v>
      </c>
      <c r="D91" t="s">
        <v>1063</v>
      </c>
      <c r="E91">
        <v>2</v>
      </c>
      <c r="F91">
        <v>3</v>
      </c>
      <c r="G91">
        <v>5</v>
      </c>
      <c r="H91" t="s">
        <v>347</v>
      </c>
    </row>
    <row r="92" spans="2:8" x14ac:dyDescent="0.25">
      <c r="B92" t="s">
        <v>551</v>
      </c>
      <c r="C92" t="s">
        <v>1064</v>
      </c>
      <c r="D92" t="s">
        <v>1065</v>
      </c>
      <c r="E92">
        <v>0</v>
      </c>
      <c r="F92">
        <v>29</v>
      </c>
      <c r="G92">
        <v>29</v>
      </c>
      <c r="H92" t="s">
        <v>347</v>
      </c>
    </row>
    <row r="93" spans="2:8" x14ac:dyDescent="0.25">
      <c r="B93" t="s">
        <v>551</v>
      </c>
      <c r="C93" t="s">
        <v>1068</v>
      </c>
      <c r="D93" t="s">
        <v>1069</v>
      </c>
      <c r="E93">
        <v>0</v>
      </c>
      <c r="F93">
        <v>1</v>
      </c>
      <c r="G93">
        <v>1</v>
      </c>
      <c r="H93" t="s">
        <v>347</v>
      </c>
    </row>
    <row r="94" spans="2:8" x14ac:dyDescent="0.25">
      <c r="B94" t="s">
        <v>395</v>
      </c>
      <c r="C94" t="s">
        <v>398</v>
      </c>
      <c r="D94" t="s">
        <v>399</v>
      </c>
      <c r="E94">
        <v>265</v>
      </c>
      <c r="F94">
        <v>58</v>
      </c>
      <c r="G94">
        <v>323</v>
      </c>
      <c r="H94" t="s">
        <v>344</v>
      </c>
    </row>
    <row r="95" spans="2:8" x14ac:dyDescent="0.25">
      <c r="B95" t="s">
        <v>395</v>
      </c>
      <c r="C95" t="s">
        <v>562</v>
      </c>
      <c r="D95" t="s">
        <v>563</v>
      </c>
      <c r="E95">
        <v>163</v>
      </c>
      <c r="F95">
        <v>12</v>
      </c>
      <c r="G95">
        <v>175</v>
      </c>
      <c r="H95" t="s">
        <v>347</v>
      </c>
    </row>
    <row r="96" spans="2:8" x14ac:dyDescent="0.25">
      <c r="B96" t="s">
        <v>395</v>
      </c>
      <c r="C96" t="s">
        <v>748</v>
      </c>
      <c r="D96" t="s">
        <v>749</v>
      </c>
      <c r="E96">
        <v>12</v>
      </c>
      <c r="F96">
        <v>6</v>
      </c>
      <c r="G96">
        <v>18</v>
      </c>
      <c r="H96" t="s">
        <v>347</v>
      </c>
    </row>
    <row r="97" spans="2:8" x14ac:dyDescent="0.25">
      <c r="B97" t="s">
        <v>395</v>
      </c>
      <c r="C97" t="s">
        <v>754</v>
      </c>
      <c r="D97" t="s">
        <v>755</v>
      </c>
      <c r="E97">
        <v>7</v>
      </c>
      <c r="F97">
        <v>10</v>
      </c>
      <c r="G97">
        <v>17</v>
      </c>
      <c r="H97" t="s">
        <v>347</v>
      </c>
    </row>
    <row r="98" spans="2:8" x14ac:dyDescent="0.25">
      <c r="B98" t="s">
        <v>395</v>
      </c>
      <c r="C98" t="s">
        <v>564</v>
      </c>
      <c r="D98" t="s">
        <v>565</v>
      </c>
      <c r="E98">
        <v>4</v>
      </c>
      <c r="F98">
        <v>6</v>
      </c>
      <c r="G98">
        <v>10</v>
      </c>
      <c r="H98" t="s">
        <v>347</v>
      </c>
    </row>
    <row r="99" spans="2:8" x14ac:dyDescent="0.25">
      <c r="B99" t="s">
        <v>395</v>
      </c>
      <c r="C99" t="s">
        <v>566</v>
      </c>
      <c r="D99" t="s">
        <v>567</v>
      </c>
      <c r="E99">
        <v>1</v>
      </c>
      <c r="F99">
        <v>6</v>
      </c>
      <c r="G99">
        <v>7</v>
      </c>
      <c r="H99" t="s">
        <v>347</v>
      </c>
    </row>
    <row r="100" spans="2:8" x14ac:dyDescent="0.25">
      <c r="B100" t="s">
        <v>395</v>
      </c>
      <c r="C100" t="s">
        <v>558</v>
      </c>
      <c r="D100" t="s">
        <v>559</v>
      </c>
      <c r="E100">
        <v>1</v>
      </c>
      <c r="F100">
        <v>0</v>
      </c>
      <c r="G100">
        <v>1</v>
      </c>
      <c r="H100" t="s">
        <v>347</v>
      </c>
    </row>
    <row r="101" spans="2:8" x14ac:dyDescent="0.25">
      <c r="B101" t="s">
        <v>395</v>
      </c>
      <c r="C101" t="s">
        <v>752</v>
      </c>
      <c r="D101" t="s">
        <v>753</v>
      </c>
      <c r="E101">
        <v>0</v>
      </c>
      <c r="F101">
        <v>1</v>
      </c>
      <c r="G101">
        <v>1</v>
      </c>
      <c r="H101" t="s">
        <v>347</v>
      </c>
    </row>
    <row r="102" spans="2:8" x14ac:dyDescent="0.25">
      <c r="B102" t="s">
        <v>395</v>
      </c>
      <c r="C102" t="s">
        <v>1082</v>
      </c>
      <c r="D102" t="s">
        <v>1083</v>
      </c>
      <c r="E102">
        <v>0</v>
      </c>
      <c r="F102">
        <v>1</v>
      </c>
      <c r="G102">
        <v>1</v>
      </c>
      <c r="H102" t="s">
        <v>347</v>
      </c>
    </row>
    <row r="103" spans="2:8" x14ac:dyDescent="0.25">
      <c r="B103" t="s">
        <v>395</v>
      </c>
      <c r="C103" t="s">
        <v>1084</v>
      </c>
      <c r="D103" t="s">
        <v>1085</v>
      </c>
      <c r="E103">
        <v>0</v>
      </c>
      <c r="F103">
        <v>6</v>
      </c>
      <c r="G103">
        <v>6</v>
      </c>
      <c r="H103" t="s">
        <v>347</v>
      </c>
    </row>
    <row r="104" spans="2:8" x14ac:dyDescent="0.25">
      <c r="B104" t="s">
        <v>395</v>
      </c>
      <c r="C104" t="s">
        <v>1092</v>
      </c>
      <c r="D104" t="s">
        <v>1093</v>
      </c>
      <c r="E104">
        <v>0</v>
      </c>
      <c r="F104">
        <v>1</v>
      </c>
      <c r="G104">
        <v>1</v>
      </c>
      <c r="H104" t="s">
        <v>347</v>
      </c>
    </row>
    <row r="105" spans="2:8" x14ac:dyDescent="0.25">
      <c r="B105" t="s">
        <v>395</v>
      </c>
      <c r="C105" t="s">
        <v>1094</v>
      </c>
      <c r="D105" t="s">
        <v>1095</v>
      </c>
      <c r="E105">
        <v>0</v>
      </c>
      <c r="F105">
        <v>7</v>
      </c>
      <c r="G105">
        <v>7</v>
      </c>
      <c r="H105" t="s">
        <v>347</v>
      </c>
    </row>
    <row r="106" spans="2:8" x14ac:dyDescent="0.25">
      <c r="B106" t="s">
        <v>400</v>
      </c>
      <c r="C106" t="s">
        <v>756</v>
      </c>
      <c r="D106" t="s">
        <v>757</v>
      </c>
      <c r="E106">
        <v>327</v>
      </c>
      <c r="F106">
        <v>37</v>
      </c>
      <c r="G106">
        <v>364</v>
      </c>
      <c r="H106" t="s">
        <v>344</v>
      </c>
    </row>
    <row r="107" spans="2:8" x14ac:dyDescent="0.25">
      <c r="B107" t="s">
        <v>400</v>
      </c>
      <c r="C107" t="s">
        <v>574</v>
      </c>
      <c r="D107" t="s">
        <v>575</v>
      </c>
      <c r="E107">
        <v>34</v>
      </c>
      <c r="F107">
        <v>21</v>
      </c>
      <c r="G107">
        <v>55</v>
      </c>
      <c r="H107" t="s">
        <v>347</v>
      </c>
    </row>
    <row r="108" spans="2:8" x14ac:dyDescent="0.25">
      <c r="B108" t="s">
        <v>400</v>
      </c>
      <c r="C108" t="s">
        <v>578</v>
      </c>
      <c r="D108" t="s">
        <v>579</v>
      </c>
      <c r="E108">
        <v>3</v>
      </c>
      <c r="F108">
        <v>34</v>
      </c>
      <c r="G108">
        <v>37</v>
      </c>
      <c r="H108" t="s">
        <v>347</v>
      </c>
    </row>
    <row r="109" spans="2:8" x14ac:dyDescent="0.25">
      <c r="B109" t="s">
        <v>400</v>
      </c>
      <c r="C109" t="s">
        <v>576</v>
      </c>
      <c r="D109" t="s">
        <v>577</v>
      </c>
      <c r="E109">
        <v>0</v>
      </c>
      <c r="F109">
        <v>1</v>
      </c>
      <c r="G109">
        <v>1</v>
      </c>
      <c r="H109" t="s">
        <v>347</v>
      </c>
    </row>
    <row r="110" spans="2:8" x14ac:dyDescent="0.25">
      <c r="B110" t="s">
        <v>400</v>
      </c>
      <c r="C110" t="s">
        <v>1102</v>
      </c>
      <c r="D110" t="s">
        <v>1103</v>
      </c>
      <c r="E110">
        <v>0</v>
      </c>
      <c r="F110">
        <v>1</v>
      </c>
      <c r="G110">
        <v>1</v>
      </c>
      <c r="H110" t="s">
        <v>347</v>
      </c>
    </row>
    <row r="111" spans="2:8" x14ac:dyDescent="0.25">
      <c r="B111" t="s">
        <v>400</v>
      </c>
      <c r="C111" t="s">
        <v>1116</v>
      </c>
      <c r="D111" t="s">
        <v>1117</v>
      </c>
      <c r="E111">
        <v>0</v>
      </c>
      <c r="F111">
        <v>1</v>
      </c>
      <c r="G111">
        <v>1</v>
      </c>
      <c r="H111" t="s">
        <v>347</v>
      </c>
    </row>
    <row r="112" spans="2:8" x14ac:dyDescent="0.25">
      <c r="B112" t="s">
        <v>400</v>
      </c>
      <c r="C112" t="s">
        <v>762</v>
      </c>
      <c r="D112" t="s">
        <v>763</v>
      </c>
      <c r="E112">
        <v>0</v>
      </c>
      <c r="F112">
        <v>1</v>
      </c>
      <c r="G112">
        <v>1</v>
      </c>
      <c r="H112" t="s">
        <v>347</v>
      </c>
    </row>
    <row r="113" spans="2:8" x14ac:dyDescent="0.25">
      <c r="B113" t="s">
        <v>403</v>
      </c>
      <c r="C113" t="s">
        <v>404</v>
      </c>
      <c r="D113" t="s">
        <v>405</v>
      </c>
      <c r="E113">
        <v>272</v>
      </c>
      <c r="F113">
        <v>17</v>
      </c>
      <c r="G113">
        <v>289</v>
      </c>
      <c r="H113" t="s">
        <v>344</v>
      </c>
    </row>
    <row r="114" spans="2:8" x14ac:dyDescent="0.25">
      <c r="B114" t="s">
        <v>403</v>
      </c>
      <c r="C114" t="s">
        <v>586</v>
      </c>
      <c r="D114" t="s">
        <v>587</v>
      </c>
      <c r="E114">
        <v>253</v>
      </c>
      <c r="F114">
        <v>24</v>
      </c>
      <c r="G114">
        <v>277</v>
      </c>
      <c r="H114" t="s">
        <v>344</v>
      </c>
    </row>
    <row r="115" spans="2:8" x14ac:dyDescent="0.25">
      <c r="B115" t="s">
        <v>403</v>
      </c>
      <c r="C115" t="s">
        <v>584</v>
      </c>
      <c r="D115" t="s">
        <v>585</v>
      </c>
      <c r="E115">
        <v>219</v>
      </c>
      <c r="F115">
        <v>66</v>
      </c>
      <c r="G115">
        <v>285</v>
      </c>
      <c r="H115" t="s">
        <v>347</v>
      </c>
    </row>
    <row r="116" spans="2:8" x14ac:dyDescent="0.25">
      <c r="B116" t="s">
        <v>403</v>
      </c>
      <c r="C116" t="s">
        <v>580</v>
      </c>
      <c r="D116" t="s">
        <v>581</v>
      </c>
      <c r="E116">
        <v>40</v>
      </c>
      <c r="F116">
        <v>55</v>
      </c>
      <c r="G116">
        <v>95</v>
      </c>
      <c r="H116" t="s">
        <v>347</v>
      </c>
    </row>
    <row r="117" spans="2:8" x14ac:dyDescent="0.25">
      <c r="B117" t="s">
        <v>403</v>
      </c>
      <c r="C117" t="s">
        <v>582</v>
      </c>
      <c r="D117" t="s">
        <v>583</v>
      </c>
      <c r="E117">
        <v>36</v>
      </c>
      <c r="F117">
        <v>10</v>
      </c>
      <c r="G117">
        <v>46</v>
      </c>
      <c r="H117" t="s">
        <v>347</v>
      </c>
    </row>
    <row r="118" spans="2:8" x14ac:dyDescent="0.25">
      <c r="B118" t="s">
        <v>403</v>
      </c>
      <c r="C118" t="s">
        <v>1122</v>
      </c>
      <c r="D118" t="s">
        <v>1123</v>
      </c>
      <c r="E118">
        <v>26</v>
      </c>
      <c r="F118">
        <v>3</v>
      </c>
      <c r="G118">
        <v>29</v>
      </c>
      <c r="H118" t="s">
        <v>347</v>
      </c>
    </row>
    <row r="119" spans="2:8" x14ac:dyDescent="0.25">
      <c r="B119" t="s">
        <v>403</v>
      </c>
      <c r="C119" t="s">
        <v>588</v>
      </c>
      <c r="D119" t="s">
        <v>589</v>
      </c>
      <c r="E119">
        <v>21</v>
      </c>
      <c r="F119">
        <v>7</v>
      </c>
      <c r="G119">
        <v>28</v>
      </c>
      <c r="H119" t="s">
        <v>347</v>
      </c>
    </row>
    <row r="120" spans="2:8" x14ac:dyDescent="0.25">
      <c r="B120" t="s">
        <v>403</v>
      </c>
      <c r="C120" t="s">
        <v>406</v>
      </c>
      <c r="D120" t="s">
        <v>407</v>
      </c>
      <c r="E120">
        <v>19</v>
      </c>
      <c r="F120">
        <v>3</v>
      </c>
      <c r="G120">
        <v>22</v>
      </c>
      <c r="H120" t="s">
        <v>347</v>
      </c>
    </row>
    <row r="121" spans="2:8" x14ac:dyDescent="0.25">
      <c r="B121" t="s">
        <v>403</v>
      </c>
      <c r="C121" t="s">
        <v>408</v>
      </c>
      <c r="D121" t="s">
        <v>409</v>
      </c>
      <c r="E121">
        <v>1</v>
      </c>
      <c r="F121">
        <v>3</v>
      </c>
      <c r="G121">
        <v>4</v>
      </c>
      <c r="H121" t="s">
        <v>347</v>
      </c>
    </row>
    <row r="122" spans="2:8" x14ac:dyDescent="0.25">
      <c r="B122" t="s">
        <v>403</v>
      </c>
      <c r="C122" t="s">
        <v>590</v>
      </c>
      <c r="D122" t="s">
        <v>591</v>
      </c>
      <c r="E122">
        <v>0</v>
      </c>
      <c r="F122">
        <v>1</v>
      </c>
      <c r="G122">
        <v>1</v>
      </c>
      <c r="H122" t="s">
        <v>347</v>
      </c>
    </row>
    <row r="123" spans="2:8" x14ac:dyDescent="0.25">
      <c r="B123" t="s">
        <v>403</v>
      </c>
      <c r="C123" t="s">
        <v>768</v>
      </c>
      <c r="D123" t="s">
        <v>769</v>
      </c>
      <c r="E123">
        <v>0</v>
      </c>
      <c r="F123">
        <v>4</v>
      </c>
      <c r="G123">
        <v>4</v>
      </c>
      <c r="H123" t="s">
        <v>347</v>
      </c>
    </row>
    <row r="124" spans="2:8" x14ac:dyDescent="0.25">
      <c r="B124" t="s">
        <v>403</v>
      </c>
      <c r="C124" t="s">
        <v>1130</v>
      </c>
      <c r="D124" t="s">
        <v>1131</v>
      </c>
      <c r="E124">
        <v>0</v>
      </c>
      <c r="F124">
        <v>11</v>
      </c>
      <c r="G124">
        <v>11</v>
      </c>
      <c r="H124" t="s">
        <v>347</v>
      </c>
    </row>
    <row r="125" spans="2:8" x14ac:dyDescent="0.25">
      <c r="B125" t="s">
        <v>403</v>
      </c>
      <c r="C125" t="s">
        <v>770</v>
      </c>
      <c r="D125" t="s">
        <v>771</v>
      </c>
      <c r="E125">
        <v>0</v>
      </c>
      <c r="F125">
        <v>1</v>
      </c>
      <c r="G125">
        <v>1</v>
      </c>
      <c r="H125" t="s">
        <v>347</v>
      </c>
    </row>
    <row r="126" spans="2:8" x14ac:dyDescent="0.25">
      <c r="B126" t="s">
        <v>410</v>
      </c>
      <c r="C126" t="s">
        <v>1132</v>
      </c>
      <c r="D126" t="s">
        <v>1133</v>
      </c>
      <c r="E126">
        <v>383</v>
      </c>
      <c r="F126">
        <v>261</v>
      </c>
      <c r="G126">
        <v>644</v>
      </c>
      <c r="H126" t="s">
        <v>344</v>
      </c>
    </row>
    <row r="127" spans="2:8" x14ac:dyDescent="0.25">
      <c r="B127" t="s">
        <v>410</v>
      </c>
      <c r="C127" t="s">
        <v>776</v>
      </c>
      <c r="D127" t="s">
        <v>777</v>
      </c>
      <c r="E127">
        <v>324</v>
      </c>
      <c r="F127">
        <v>3</v>
      </c>
      <c r="G127">
        <v>327</v>
      </c>
      <c r="H127" t="s">
        <v>344</v>
      </c>
    </row>
    <row r="128" spans="2:8" x14ac:dyDescent="0.25">
      <c r="B128" t="s">
        <v>410</v>
      </c>
      <c r="C128" t="s">
        <v>800</v>
      </c>
      <c r="D128" t="s">
        <v>801</v>
      </c>
      <c r="E128">
        <v>170</v>
      </c>
      <c r="F128">
        <v>10</v>
      </c>
      <c r="G128">
        <v>180</v>
      </c>
      <c r="H128" t="s">
        <v>347</v>
      </c>
    </row>
    <row r="129" spans="2:8" x14ac:dyDescent="0.25">
      <c r="B129" t="s">
        <v>410</v>
      </c>
      <c r="C129" t="s">
        <v>796</v>
      </c>
      <c r="D129" t="s">
        <v>797</v>
      </c>
      <c r="E129">
        <v>166</v>
      </c>
      <c r="F129">
        <v>23</v>
      </c>
      <c r="G129">
        <v>189</v>
      </c>
      <c r="H129" t="s">
        <v>347</v>
      </c>
    </row>
    <row r="130" spans="2:8" x14ac:dyDescent="0.25">
      <c r="B130" t="s">
        <v>410</v>
      </c>
      <c r="C130" t="s">
        <v>1156</v>
      </c>
      <c r="D130" t="s">
        <v>1157</v>
      </c>
      <c r="E130">
        <v>60</v>
      </c>
      <c r="F130">
        <v>61</v>
      </c>
      <c r="G130">
        <v>121</v>
      </c>
      <c r="H130" t="s">
        <v>347</v>
      </c>
    </row>
    <row r="131" spans="2:8" x14ac:dyDescent="0.25">
      <c r="B131" t="s">
        <v>410</v>
      </c>
      <c r="C131" t="s">
        <v>1142</v>
      </c>
      <c r="D131" t="s">
        <v>1143</v>
      </c>
      <c r="E131">
        <v>49</v>
      </c>
      <c r="F131">
        <v>8</v>
      </c>
      <c r="G131">
        <v>57</v>
      </c>
      <c r="H131" t="s">
        <v>347</v>
      </c>
    </row>
    <row r="132" spans="2:8" x14ac:dyDescent="0.25">
      <c r="B132" t="s">
        <v>410</v>
      </c>
      <c r="C132" t="s">
        <v>602</v>
      </c>
      <c r="D132" t="s">
        <v>603</v>
      </c>
      <c r="E132">
        <v>48</v>
      </c>
      <c r="F132">
        <v>8</v>
      </c>
      <c r="G132">
        <v>56</v>
      </c>
      <c r="H132" t="s">
        <v>347</v>
      </c>
    </row>
    <row r="133" spans="2:8" x14ac:dyDescent="0.25">
      <c r="B133" t="s">
        <v>410</v>
      </c>
      <c r="C133" t="s">
        <v>778</v>
      </c>
      <c r="D133" t="s">
        <v>779</v>
      </c>
      <c r="E133">
        <v>45</v>
      </c>
      <c r="F133">
        <v>48</v>
      </c>
      <c r="G133">
        <v>93</v>
      </c>
      <c r="H133" t="s">
        <v>347</v>
      </c>
    </row>
    <row r="134" spans="2:8" x14ac:dyDescent="0.25">
      <c r="B134" t="s">
        <v>410</v>
      </c>
      <c r="C134" t="s">
        <v>1138</v>
      </c>
      <c r="D134" t="s">
        <v>1139</v>
      </c>
      <c r="E134">
        <v>40</v>
      </c>
      <c r="F134">
        <v>10</v>
      </c>
      <c r="G134">
        <v>50</v>
      </c>
      <c r="H134" t="s">
        <v>347</v>
      </c>
    </row>
    <row r="135" spans="2:8" x14ac:dyDescent="0.25">
      <c r="B135" t="s">
        <v>410</v>
      </c>
      <c r="C135" t="s">
        <v>772</v>
      </c>
      <c r="D135" t="s">
        <v>773</v>
      </c>
      <c r="E135">
        <v>29</v>
      </c>
      <c r="F135">
        <v>1</v>
      </c>
      <c r="G135">
        <v>30</v>
      </c>
      <c r="H135" t="s">
        <v>347</v>
      </c>
    </row>
    <row r="136" spans="2:8" x14ac:dyDescent="0.25">
      <c r="B136" t="s">
        <v>410</v>
      </c>
      <c r="C136" t="s">
        <v>1144</v>
      </c>
      <c r="D136" t="s">
        <v>1145</v>
      </c>
      <c r="E136">
        <v>19</v>
      </c>
      <c r="F136">
        <v>1</v>
      </c>
      <c r="G136">
        <v>20</v>
      </c>
      <c r="H136" t="s">
        <v>347</v>
      </c>
    </row>
    <row r="137" spans="2:8" x14ac:dyDescent="0.25">
      <c r="B137" t="s">
        <v>410</v>
      </c>
      <c r="C137" t="s">
        <v>802</v>
      </c>
      <c r="D137" t="s">
        <v>803</v>
      </c>
      <c r="E137">
        <v>18</v>
      </c>
      <c r="F137">
        <v>0</v>
      </c>
      <c r="G137">
        <v>18</v>
      </c>
      <c r="H137" t="s">
        <v>347</v>
      </c>
    </row>
    <row r="138" spans="2:8" x14ac:dyDescent="0.25">
      <c r="B138" t="s">
        <v>410</v>
      </c>
      <c r="C138" t="s">
        <v>610</v>
      </c>
      <c r="D138" t="s">
        <v>611</v>
      </c>
      <c r="E138">
        <v>11</v>
      </c>
      <c r="F138">
        <v>8</v>
      </c>
      <c r="G138">
        <v>19</v>
      </c>
      <c r="H138" t="s">
        <v>347</v>
      </c>
    </row>
    <row r="139" spans="2:8" x14ac:dyDescent="0.25">
      <c r="B139" t="s">
        <v>410</v>
      </c>
      <c r="C139" t="s">
        <v>812</v>
      </c>
      <c r="D139" t="s">
        <v>813</v>
      </c>
      <c r="E139">
        <v>8</v>
      </c>
      <c r="F139">
        <v>4</v>
      </c>
      <c r="G139">
        <v>12</v>
      </c>
      <c r="H139" t="s">
        <v>347</v>
      </c>
    </row>
    <row r="140" spans="2:8" x14ac:dyDescent="0.25">
      <c r="B140" t="s">
        <v>410</v>
      </c>
      <c r="C140" t="s">
        <v>1134</v>
      </c>
      <c r="D140" t="s">
        <v>1135</v>
      </c>
      <c r="E140">
        <v>7</v>
      </c>
      <c r="F140">
        <v>2</v>
      </c>
      <c r="G140">
        <v>9</v>
      </c>
      <c r="H140" t="s">
        <v>347</v>
      </c>
    </row>
    <row r="141" spans="2:8" x14ac:dyDescent="0.25">
      <c r="B141" t="s">
        <v>410</v>
      </c>
      <c r="C141" t="s">
        <v>1152</v>
      </c>
      <c r="D141" t="s">
        <v>1153</v>
      </c>
      <c r="E141">
        <v>7</v>
      </c>
      <c r="F141">
        <v>4</v>
      </c>
      <c r="G141">
        <v>11</v>
      </c>
      <c r="H141" t="s">
        <v>347</v>
      </c>
    </row>
    <row r="142" spans="2:8" x14ac:dyDescent="0.25">
      <c r="B142" t="s">
        <v>410</v>
      </c>
      <c r="C142" t="s">
        <v>792</v>
      </c>
      <c r="D142" t="s">
        <v>793</v>
      </c>
      <c r="E142">
        <v>4</v>
      </c>
      <c r="F142">
        <v>0</v>
      </c>
      <c r="G142">
        <v>4</v>
      </c>
      <c r="H142" t="s">
        <v>347</v>
      </c>
    </row>
    <row r="143" spans="2:8" x14ac:dyDescent="0.25">
      <c r="B143" t="s">
        <v>410</v>
      </c>
      <c r="C143" t="s">
        <v>790</v>
      </c>
      <c r="D143" t="s">
        <v>791</v>
      </c>
      <c r="E143">
        <v>4</v>
      </c>
      <c r="F143">
        <v>1</v>
      </c>
      <c r="G143">
        <v>5</v>
      </c>
      <c r="H143" t="s">
        <v>347</v>
      </c>
    </row>
    <row r="144" spans="2:8" x14ac:dyDescent="0.25">
      <c r="B144" t="s">
        <v>410</v>
      </c>
      <c r="C144" t="s">
        <v>1329</v>
      </c>
      <c r="D144" t="s">
        <v>1330</v>
      </c>
      <c r="E144">
        <v>3</v>
      </c>
      <c r="F144">
        <v>3</v>
      </c>
      <c r="G144">
        <v>6</v>
      </c>
      <c r="H144" t="s">
        <v>347</v>
      </c>
    </row>
    <row r="145" spans="2:8" x14ac:dyDescent="0.25">
      <c r="B145" t="s">
        <v>410</v>
      </c>
      <c r="C145" t="s">
        <v>810</v>
      </c>
      <c r="D145" t="s">
        <v>811</v>
      </c>
      <c r="E145">
        <v>3</v>
      </c>
      <c r="F145">
        <v>0</v>
      </c>
      <c r="G145">
        <v>3</v>
      </c>
      <c r="H145" t="s">
        <v>347</v>
      </c>
    </row>
    <row r="146" spans="2:8" x14ac:dyDescent="0.25">
      <c r="B146" t="s">
        <v>410</v>
      </c>
      <c r="C146" t="s">
        <v>604</v>
      </c>
      <c r="D146" t="s">
        <v>605</v>
      </c>
      <c r="E146">
        <v>2</v>
      </c>
      <c r="F146">
        <v>1</v>
      </c>
      <c r="G146">
        <v>3</v>
      </c>
      <c r="H146" t="s">
        <v>347</v>
      </c>
    </row>
    <row r="147" spans="2:8" x14ac:dyDescent="0.25">
      <c r="B147" t="s">
        <v>410</v>
      </c>
      <c r="C147" t="s">
        <v>1148</v>
      </c>
      <c r="D147" t="s">
        <v>1149</v>
      </c>
      <c r="E147">
        <v>2</v>
      </c>
      <c r="F147">
        <v>1</v>
      </c>
      <c r="G147">
        <v>3</v>
      </c>
      <c r="H147" t="s">
        <v>347</v>
      </c>
    </row>
    <row r="148" spans="2:8" x14ac:dyDescent="0.25">
      <c r="B148" t="s">
        <v>410</v>
      </c>
      <c r="C148" t="s">
        <v>782</v>
      </c>
      <c r="D148" t="s">
        <v>783</v>
      </c>
      <c r="E148">
        <v>2</v>
      </c>
      <c r="F148">
        <v>0</v>
      </c>
      <c r="G148">
        <v>2</v>
      </c>
      <c r="H148" t="s">
        <v>347</v>
      </c>
    </row>
    <row r="149" spans="2:8" x14ac:dyDescent="0.25">
      <c r="B149" t="s">
        <v>410</v>
      </c>
      <c r="C149" t="s">
        <v>1146</v>
      </c>
      <c r="D149" t="s">
        <v>1147</v>
      </c>
      <c r="E149">
        <v>1</v>
      </c>
      <c r="F149">
        <v>1</v>
      </c>
      <c r="G149">
        <v>2</v>
      </c>
      <c r="H149" t="s">
        <v>347</v>
      </c>
    </row>
    <row r="150" spans="2:8" x14ac:dyDescent="0.25">
      <c r="B150" t="s">
        <v>410</v>
      </c>
      <c r="C150" t="s">
        <v>1158</v>
      </c>
      <c r="D150" t="s">
        <v>1159</v>
      </c>
      <c r="E150">
        <v>1</v>
      </c>
      <c r="F150">
        <v>1</v>
      </c>
      <c r="G150">
        <v>2</v>
      </c>
      <c r="H150" t="s">
        <v>347</v>
      </c>
    </row>
    <row r="151" spans="2:8" x14ac:dyDescent="0.25">
      <c r="B151" t="s">
        <v>410</v>
      </c>
      <c r="C151" t="s">
        <v>1140</v>
      </c>
      <c r="D151" t="s">
        <v>1141</v>
      </c>
      <c r="E151">
        <v>1</v>
      </c>
      <c r="F151">
        <v>0</v>
      </c>
      <c r="G151">
        <v>1</v>
      </c>
      <c r="H151" t="s">
        <v>347</v>
      </c>
    </row>
    <row r="152" spans="2:8" x14ac:dyDescent="0.25">
      <c r="B152" t="s">
        <v>410</v>
      </c>
      <c r="C152" t="s">
        <v>1356</v>
      </c>
      <c r="D152" t="s">
        <v>1332</v>
      </c>
      <c r="E152">
        <v>1</v>
      </c>
      <c r="F152">
        <v>13</v>
      </c>
      <c r="G152">
        <v>14</v>
      </c>
      <c r="H152" t="s">
        <v>347</v>
      </c>
    </row>
    <row r="153" spans="2:8" x14ac:dyDescent="0.25">
      <c r="B153" t="s">
        <v>410</v>
      </c>
      <c r="C153" t="s">
        <v>598</v>
      </c>
      <c r="D153" t="s">
        <v>599</v>
      </c>
      <c r="E153">
        <v>1</v>
      </c>
      <c r="F153">
        <v>0</v>
      </c>
      <c r="G153">
        <v>1</v>
      </c>
      <c r="H153" t="s">
        <v>347</v>
      </c>
    </row>
    <row r="154" spans="2:8" x14ac:dyDescent="0.25">
      <c r="B154" t="s">
        <v>410</v>
      </c>
      <c r="C154" t="s">
        <v>780</v>
      </c>
      <c r="D154" t="s">
        <v>781</v>
      </c>
      <c r="E154">
        <v>1</v>
      </c>
      <c r="F154">
        <v>2</v>
      </c>
      <c r="G154">
        <v>3</v>
      </c>
      <c r="H154" t="s">
        <v>347</v>
      </c>
    </row>
    <row r="155" spans="2:8" x14ac:dyDescent="0.25">
      <c r="B155" t="s">
        <v>410</v>
      </c>
      <c r="C155" t="s">
        <v>413</v>
      </c>
      <c r="D155" t="s">
        <v>414</v>
      </c>
      <c r="E155">
        <v>1</v>
      </c>
      <c r="F155">
        <v>0</v>
      </c>
      <c r="G155">
        <v>1</v>
      </c>
      <c r="H155" t="s">
        <v>347</v>
      </c>
    </row>
    <row r="156" spans="2:8" x14ac:dyDescent="0.25">
      <c r="B156" t="s">
        <v>410</v>
      </c>
      <c r="C156" t="s">
        <v>1164</v>
      </c>
      <c r="D156" t="s">
        <v>1165</v>
      </c>
      <c r="E156">
        <v>1</v>
      </c>
      <c r="F156">
        <v>3</v>
      </c>
      <c r="G156">
        <v>4</v>
      </c>
      <c r="H156" t="s">
        <v>347</v>
      </c>
    </row>
    <row r="157" spans="2:8" x14ac:dyDescent="0.25">
      <c r="B157" t="s">
        <v>410</v>
      </c>
      <c r="C157" t="s">
        <v>804</v>
      </c>
      <c r="D157" t="s">
        <v>805</v>
      </c>
      <c r="E157">
        <v>0</v>
      </c>
      <c r="F157">
        <v>3</v>
      </c>
      <c r="G157">
        <v>3</v>
      </c>
      <c r="H157" t="s">
        <v>347</v>
      </c>
    </row>
    <row r="158" spans="2:8" x14ac:dyDescent="0.25">
      <c r="B158" t="s">
        <v>410</v>
      </c>
      <c r="C158" t="s">
        <v>794</v>
      </c>
      <c r="D158" t="s">
        <v>795</v>
      </c>
      <c r="E158">
        <v>0</v>
      </c>
      <c r="F158">
        <v>3</v>
      </c>
      <c r="G158">
        <v>3</v>
      </c>
      <c r="H158" t="s">
        <v>347</v>
      </c>
    </row>
    <row r="159" spans="2:8" x14ac:dyDescent="0.25">
      <c r="B159" t="s">
        <v>410</v>
      </c>
      <c r="C159" t="s">
        <v>806</v>
      </c>
      <c r="D159" t="s">
        <v>807</v>
      </c>
      <c r="E159">
        <v>0</v>
      </c>
      <c r="F159">
        <v>3</v>
      </c>
      <c r="G159">
        <v>3</v>
      </c>
      <c r="H159" t="s">
        <v>347</v>
      </c>
    </row>
    <row r="160" spans="2:8" x14ac:dyDescent="0.25">
      <c r="B160" t="s">
        <v>410</v>
      </c>
      <c r="C160" t="s">
        <v>1150</v>
      </c>
      <c r="D160" t="s">
        <v>1151</v>
      </c>
      <c r="E160">
        <v>0</v>
      </c>
      <c r="F160">
        <v>1</v>
      </c>
      <c r="G160">
        <v>1</v>
      </c>
      <c r="H160" t="s">
        <v>347</v>
      </c>
    </row>
    <row r="161" spans="2:8" x14ac:dyDescent="0.25">
      <c r="B161" t="s">
        <v>410</v>
      </c>
      <c r="C161" t="s">
        <v>1154</v>
      </c>
      <c r="D161" t="s">
        <v>1155</v>
      </c>
      <c r="E161">
        <v>0</v>
      </c>
      <c r="F161">
        <v>1</v>
      </c>
      <c r="G161">
        <v>1</v>
      </c>
      <c r="H161" t="s">
        <v>347</v>
      </c>
    </row>
    <row r="162" spans="2:8" x14ac:dyDescent="0.25">
      <c r="B162" t="s">
        <v>410</v>
      </c>
      <c r="C162" t="s">
        <v>1170</v>
      </c>
      <c r="D162" t="s">
        <v>1171</v>
      </c>
      <c r="E162">
        <v>0</v>
      </c>
      <c r="F162">
        <v>1</v>
      </c>
      <c r="G162">
        <v>1</v>
      </c>
      <c r="H162" t="s">
        <v>347</v>
      </c>
    </row>
    <row r="163" spans="2:8" x14ac:dyDescent="0.25">
      <c r="B163" t="s">
        <v>410</v>
      </c>
      <c r="C163" t="s">
        <v>608</v>
      </c>
      <c r="D163" t="s">
        <v>609</v>
      </c>
      <c r="E163">
        <v>0</v>
      </c>
      <c r="F163">
        <v>2</v>
      </c>
      <c r="G163">
        <v>2</v>
      </c>
      <c r="H163" t="s">
        <v>347</v>
      </c>
    </row>
    <row r="164" spans="2:8" x14ac:dyDescent="0.25">
      <c r="B164" t="s">
        <v>410</v>
      </c>
      <c r="C164" t="s">
        <v>1174</v>
      </c>
      <c r="D164" t="s">
        <v>1175</v>
      </c>
      <c r="E164">
        <v>0</v>
      </c>
      <c r="F164">
        <v>1</v>
      </c>
      <c r="G164">
        <v>1</v>
      </c>
      <c r="H164" t="s">
        <v>347</v>
      </c>
    </row>
    <row r="165" spans="2:8" x14ac:dyDescent="0.25">
      <c r="B165" t="s">
        <v>410</v>
      </c>
      <c r="C165" t="s">
        <v>1162</v>
      </c>
      <c r="D165" t="s">
        <v>1163</v>
      </c>
      <c r="E165">
        <v>0</v>
      </c>
      <c r="F165">
        <v>2</v>
      </c>
      <c r="G165">
        <v>2</v>
      </c>
      <c r="H165" t="s">
        <v>347</v>
      </c>
    </row>
    <row r="166" spans="2:8" x14ac:dyDescent="0.25">
      <c r="B166" t="s">
        <v>417</v>
      </c>
      <c r="C166" t="s">
        <v>420</v>
      </c>
      <c r="D166" t="s">
        <v>421</v>
      </c>
      <c r="E166">
        <v>442</v>
      </c>
      <c r="F166">
        <v>22</v>
      </c>
      <c r="G166">
        <v>464</v>
      </c>
      <c r="H166" t="s">
        <v>344</v>
      </c>
    </row>
    <row r="167" spans="2:8" x14ac:dyDescent="0.25">
      <c r="B167" t="s">
        <v>417</v>
      </c>
      <c r="C167" t="s">
        <v>1176</v>
      </c>
      <c r="D167" t="s">
        <v>1177</v>
      </c>
      <c r="E167">
        <v>2</v>
      </c>
      <c r="F167">
        <v>2</v>
      </c>
      <c r="G167">
        <v>4</v>
      </c>
      <c r="H167" t="s">
        <v>347</v>
      </c>
    </row>
    <row r="168" spans="2:8" x14ac:dyDescent="0.25">
      <c r="B168" t="s">
        <v>417</v>
      </c>
      <c r="C168" t="s">
        <v>1194</v>
      </c>
      <c r="D168" t="s">
        <v>1195</v>
      </c>
      <c r="E168">
        <v>0</v>
      </c>
      <c r="F168">
        <v>1</v>
      </c>
      <c r="G168">
        <v>1</v>
      </c>
      <c r="H168" t="s">
        <v>347</v>
      </c>
    </row>
    <row r="169" spans="2:8" x14ac:dyDescent="0.25">
      <c r="B169" t="s">
        <v>422</v>
      </c>
      <c r="C169" t="s">
        <v>620</v>
      </c>
      <c r="D169" t="s">
        <v>621</v>
      </c>
      <c r="E169">
        <v>203</v>
      </c>
      <c r="F169">
        <v>11</v>
      </c>
      <c r="G169">
        <v>214</v>
      </c>
      <c r="H169" t="s">
        <v>347</v>
      </c>
    </row>
    <row r="170" spans="2:8" x14ac:dyDescent="0.25">
      <c r="B170" t="s">
        <v>422</v>
      </c>
      <c r="C170" t="s">
        <v>622</v>
      </c>
      <c r="D170" t="s">
        <v>623</v>
      </c>
      <c r="E170">
        <v>101</v>
      </c>
      <c r="F170">
        <v>17</v>
      </c>
      <c r="G170">
        <v>118</v>
      </c>
      <c r="H170" t="s">
        <v>347</v>
      </c>
    </row>
    <row r="171" spans="2:8" x14ac:dyDescent="0.25">
      <c r="B171" t="s">
        <v>422</v>
      </c>
      <c r="C171" t="s">
        <v>1196</v>
      </c>
      <c r="D171" t="s">
        <v>1197</v>
      </c>
      <c r="E171">
        <v>41</v>
      </c>
      <c r="F171">
        <v>1</v>
      </c>
      <c r="G171">
        <v>42</v>
      </c>
      <c r="H171" t="s">
        <v>347</v>
      </c>
    </row>
    <row r="172" spans="2:8" x14ac:dyDescent="0.25">
      <c r="B172" t="s">
        <v>422</v>
      </c>
      <c r="C172" t="s">
        <v>824</v>
      </c>
      <c r="D172" t="s">
        <v>825</v>
      </c>
      <c r="E172">
        <v>36</v>
      </c>
      <c r="F172">
        <v>12</v>
      </c>
      <c r="G172">
        <v>48</v>
      </c>
      <c r="H172" t="s">
        <v>347</v>
      </c>
    </row>
    <row r="173" spans="2:8" x14ac:dyDescent="0.25">
      <c r="B173" t="s">
        <v>425</v>
      </c>
      <c r="C173" t="s">
        <v>830</v>
      </c>
      <c r="D173" t="s">
        <v>831</v>
      </c>
      <c r="E173">
        <v>610</v>
      </c>
      <c r="F173">
        <v>80</v>
      </c>
      <c r="G173">
        <v>690</v>
      </c>
      <c r="H173" t="s">
        <v>344</v>
      </c>
    </row>
    <row r="174" spans="2:8" x14ac:dyDescent="0.25">
      <c r="B174" t="s">
        <v>425</v>
      </c>
      <c r="C174" t="s">
        <v>828</v>
      </c>
      <c r="D174" t="s">
        <v>829</v>
      </c>
      <c r="E174">
        <v>265</v>
      </c>
      <c r="F174">
        <v>33</v>
      </c>
      <c r="G174">
        <v>298</v>
      </c>
      <c r="H174" t="s">
        <v>344</v>
      </c>
    </row>
    <row r="175" spans="2:8" x14ac:dyDescent="0.25">
      <c r="B175" t="s">
        <v>425</v>
      </c>
      <c r="C175" t="s">
        <v>628</v>
      </c>
      <c r="D175" t="s">
        <v>629</v>
      </c>
      <c r="E175">
        <v>212</v>
      </c>
      <c r="F175">
        <v>10</v>
      </c>
      <c r="G175">
        <v>222</v>
      </c>
      <c r="H175" t="s">
        <v>347</v>
      </c>
    </row>
    <row r="176" spans="2:8" x14ac:dyDescent="0.25">
      <c r="B176" t="s">
        <v>425</v>
      </c>
      <c r="C176" t="s">
        <v>1231</v>
      </c>
      <c r="D176" t="s">
        <v>1232</v>
      </c>
      <c r="E176">
        <v>68</v>
      </c>
      <c r="F176">
        <v>13</v>
      </c>
      <c r="G176">
        <v>81</v>
      </c>
      <c r="H176" t="s">
        <v>347</v>
      </c>
    </row>
    <row r="177" spans="2:8" x14ac:dyDescent="0.25">
      <c r="B177" t="s">
        <v>425</v>
      </c>
      <c r="C177" t="s">
        <v>834</v>
      </c>
      <c r="D177" t="s">
        <v>835</v>
      </c>
      <c r="E177">
        <v>32</v>
      </c>
      <c r="F177">
        <v>19</v>
      </c>
      <c r="G177">
        <v>51</v>
      </c>
      <c r="H177" t="s">
        <v>347</v>
      </c>
    </row>
    <row r="178" spans="2:8" x14ac:dyDescent="0.25">
      <c r="B178" t="s">
        <v>425</v>
      </c>
      <c r="C178" t="s">
        <v>832</v>
      </c>
      <c r="D178" t="s">
        <v>833</v>
      </c>
      <c r="E178">
        <v>16</v>
      </c>
      <c r="F178">
        <v>9</v>
      </c>
      <c r="G178">
        <v>25</v>
      </c>
      <c r="H178" t="s">
        <v>347</v>
      </c>
    </row>
    <row r="179" spans="2:8" x14ac:dyDescent="0.25">
      <c r="B179" t="s">
        <v>425</v>
      </c>
      <c r="C179" t="s">
        <v>428</v>
      </c>
      <c r="D179" t="s">
        <v>429</v>
      </c>
      <c r="E179">
        <v>14</v>
      </c>
      <c r="F179">
        <v>15</v>
      </c>
      <c r="G179">
        <v>29</v>
      </c>
      <c r="H179" t="s">
        <v>347</v>
      </c>
    </row>
    <row r="180" spans="2:8" x14ac:dyDescent="0.25">
      <c r="B180" t="s">
        <v>425</v>
      </c>
      <c r="C180" t="s">
        <v>634</v>
      </c>
      <c r="D180" t="s">
        <v>635</v>
      </c>
      <c r="E180">
        <v>11</v>
      </c>
      <c r="F180">
        <v>19</v>
      </c>
      <c r="G180">
        <v>30</v>
      </c>
      <c r="H180" t="s">
        <v>347</v>
      </c>
    </row>
    <row r="181" spans="2:8" x14ac:dyDescent="0.25">
      <c r="B181" t="s">
        <v>425</v>
      </c>
      <c r="C181" t="s">
        <v>1265</v>
      </c>
      <c r="D181" t="s">
        <v>1266</v>
      </c>
      <c r="E181">
        <v>0</v>
      </c>
      <c r="F181">
        <v>16</v>
      </c>
      <c r="G181">
        <v>16</v>
      </c>
      <c r="H181" t="s">
        <v>347</v>
      </c>
    </row>
    <row r="182" spans="2:8" x14ac:dyDescent="0.25">
      <c r="B182" t="s">
        <v>430</v>
      </c>
      <c r="C182" t="s">
        <v>848</v>
      </c>
      <c r="D182" t="s">
        <v>849</v>
      </c>
      <c r="E182">
        <v>495</v>
      </c>
      <c r="F182">
        <v>33</v>
      </c>
      <c r="G182">
        <v>528</v>
      </c>
      <c r="H182" t="s">
        <v>344</v>
      </c>
    </row>
    <row r="183" spans="2:8" x14ac:dyDescent="0.25">
      <c r="B183" t="s">
        <v>430</v>
      </c>
      <c r="C183" t="s">
        <v>846</v>
      </c>
      <c r="D183" t="s">
        <v>847</v>
      </c>
      <c r="E183">
        <v>35</v>
      </c>
      <c r="F183">
        <v>8</v>
      </c>
      <c r="G183">
        <v>43</v>
      </c>
      <c r="H183" t="s">
        <v>347</v>
      </c>
    </row>
    <row r="184" spans="2:8" x14ac:dyDescent="0.25">
      <c r="B184" t="s">
        <v>430</v>
      </c>
      <c r="C184" t="s">
        <v>654</v>
      </c>
      <c r="D184" t="s">
        <v>655</v>
      </c>
      <c r="E184">
        <v>33</v>
      </c>
      <c r="F184">
        <v>70</v>
      </c>
      <c r="G184">
        <v>103</v>
      </c>
      <c r="H184" t="s">
        <v>347</v>
      </c>
    </row>
    <row r="185" spans="2:8" x14ac:dyDescent="0.25">
      <c r="B185" t="s">
        <v>430</v>
      </c>
      <c r="C185" t="s">
        <v>642</v>
      </c>
      <c r="D185" t="s">
        <v>643</v>
      </c>
      <c r="E185">
        <v>32</v>
      </c>
      <c r="F185">
        <v>11</v>
      </c>
      <c r="G185">
        <v>43</v>
      </c>
      <c r="H185" t="s">
        <v>347</v>
      </c>
    </row>
    <row r="186" spans="2:8" x14ac:dyDescent="0.25">
      <c r="B186" t="s">
        <v>430</v>
      </c>
      <c r="C186" t="s">
        <v>650</v>
      </c>
      <c r="D186" t="s">
        <v>651</v>
      </c>
      <c r="E186">
        <v>0</v>
      </c>
      <c r="F186">
        <v>2</v>
      </c>
      <c r="G186">
        <v>2</v>
      </c>
      <c r="H186" t="s">
        <v>347</v>
      </c>
    </row>
    <row r="187" spans="2:8" x14ac:dyDescent="0.25">
      <c r="B187" t="s">
        <v>430</v>
      </c>
      <c r="C187" t="s">
        <v>652</v>
      </c>
      <c r="D187" t="s">
        <v>653</v>
      </c>
      <c r="E187">
        <v>0</v>
      </c>
      <c r="F187">
        <v>1</v>
      </c>
      <c r="G187">
        <v>1</v>
      </c>
      <c r="H187" t="s">
        <v>347</v>
      </c>
    </row>
    <row r="188" spans="2:8" x14ac:dyDescent="0.25">
      <c r="B188" t="s">
        <v>430</v>
      </c>
      <c r="C188" t="s">
        <v>1275</v>
      </c>
      <c r="D188" t="s">
        <v>1276</v>
      </c>
      <c r="E188">
        <v>0</v>
      </c>
      <c r="F188">
        <v>11</v>
      </c>
      <c r="G188">
        <v>11</v>
      </c>
      <c r="H188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opLeftCell="A13" workbookViewId="0">
      <selection activeCell="C42" sqref="C42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treści'!A12",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433</v>
      </c>
      <c r="D3" t="s">
        <v>434</v>
      </c>
      <c r="E3">
        <v>71</v>
      </c>
      <c r="F3">
        <v>34</v>
      </c>
      <c r="G3">
        <v>105</v>
      </c>
      <c r="H3" t="s">
        <v>347</v>
      </c>
    </row>
    <row r="4" spans="1:8" x14ac:dyDescent="0.25">
      <c r="B4" t="s">
        <v>341</v>
      </c>
      <c r="C4" t="s">
        <v>350</v>
      </c>
      <c r="D4" t="s">
        <v>351</v>
      </c>
      <c r="E4">
        <v>62</v>
      </c>
      <c r="F4">
        <v>3</v>
      </c>
      <c r="G4">
        <v>65</v>
      </c>
      <c r="H4" t="s">
        <v>347</v>
      </c>
    </row>
    <row r="5" spans="1:8" x14ac:dyDescent="0.25">
      <c r="B5" t="s">
        <v>341</v>
      </c>
      <c r="C5" t="s">
        <v>348</v>
      </c>
      <c r="D5" t="s">
        <v>349</v>
      </c>
      <c r="E5">
        <v>57</v>
      </c>
      <c r="F5">
        <v>56</v>
      </c>
      <c r="G5">
        <v>113</v>
      </c>
      <c r="H5" t="s">
        <v>347</v>
      </c>
    </row>
    <row r="6" spans="1:8" x14ac:dyDescent="0.25">
      <c r="B6" t="s">
        <v>341</v>
      </c>
      <c r="C6" t="s">
        <v>345</v>
      </c>
      <c r="D6" t="s">
        <v>346</v>
      </c>
      <c r="E6">
        <v>34</v>
      </c>
      <c r="F6">
        <v>38</v>
      </c>
      <c r="G6">
        <v>72</v>
      </c>
      <c r="H6" t="s">
        <v>347</v>
      </c>
    </row>
    <row r="7" spans="1:8" x14ac:dyDescent="0.25">
      <c r="B7" t="s">
        <v>341</v>
      </c>
      <c r="C7" t="s">
        <v>437</v>
      </c>
      <c r="D7" t="s">
        <v>438</v>
      </c>
      <c r="E7">
        <v>12</v>
      </c>
      <c r="F7">
        <v>36</v>
      </c>
      <c r="G7">
        <v>48</v>
      </c>
      <c r="H7" t="s">
        <v>347</v>
      </c>
    </row>
    <row r="8" spans="1:8" x14ac:dyDescent="0.25">
      <c r="B8" t="s">
        <v>341</v>
      </c>
      <c r="C8" t="s">
        <v>445</v>
      </c>
      <c r="D8" t="s">
        <v>446</v>
      </c>
      <c r="E8">
        <v>8</v>
      </c>
      <c r="F8">
        <v>12</v>
      </c>
      <c r="G8">
        <v>20</v>
      </c>
      <c r="H8" t="s">
        <v>347</v>
      </c>
    </row>
    <row r="9" spans="1:8" x14ac:dyDescent="0.25">
      <c r="B9" t="s">
        <v>341</v>
      </c>
      <c r="C9" t="s">
        <v>435</v>
      </c>
      <c r="D9" t="s">
        <v>436</v>
      </c>
      <c r="E9">
        <v>8</v>
      </c>
      <c r="F9">
        <v>4</v>
      </c>
      <c r="G9">
        <v>12</v>
      </c>
      <c r="H9" t="s">
        <v>347</v>
      </c>
    </row>
    <row r="10" spans="1:8" x14ac:dyDescent="0.25">
      <c r="B10" t="s">
        <v>341</v>
      </c>
      <c r="C10" t="s">
        <v>441</v>
      </c>
      <c r="D10" t="s">
        <v>442</v>
      </c>
      <c r="E10">
        <v>7</v>
      </c>
      <c r="F10">
        <v>26</v>
      </c>
      <c r="G10">
        <v>33</v>
      </c>
      <c r="H10" t="s">
        <v>347</v>
      </c>
    </row>
    <row r="11" spans="1:8" x14ac:dyDescent="0.25">
      <c r="B11" t="s">
        <v>341</v>
      </c>
      <c r="C11" t="s">
        <v>443</v>
      </c>
      <c r="D11" t="s">
        <v>444</v>
      </c>
      <c r="E11">
        <v>4</v>
      </c>
      <c r="F11">
        <v>6</v>
      </c>
      <c r="G11">
        <v>10</v>
      </c>
      <c r="H11" t="s">
        <v>347</v>
      </c>
    </row>
    <row r="12" spans="1:8" x14ac:dyDescent="0.25">
      <c r="B12" t="s">
        <v>341</v>
      </c>
      <c r="C12" t="s">
        <v>447</v>
      </c>
      <c r="D12" t="s">
        <v>448</v>
      </c>
      <c r="E12">
        <v>0</v>
      </c>
      <c r="F12">
        <v>2</v>
      </c>
      <c r="G12">
        <v>2</v>
      </c>
      <c r="H12" t="s">
        <v>347</v>
      </c>
    </row>
    <row r="13" spans="1:8" x14ac:dyDescent="0.25">
      <c r="B13" t="s">
        <v>352</v>
      </c>
      <c r="C13" t="s">
        <v>353</v>
      </c>
      <c r="D13" t="s">
        <v>354</v>
      </c>
      <c r="E13">
        <v>283</v>
      </c>
      <c r="F13">
        <v>14</v>
      </c>
      <c r="G13">
        <v>297</v>
      </c>
      <c r="H13" t="s">
        <v>344</v>
      </c>
    </row>
    <row r="14" spans="1:8" x14ac:dyDescent="0.25">
      <c r="B14" t="s">
        <v>352</v>
      </c>
      <c r="C14" t="s">
        <v>451</v>
      </c>
      <c r="D14" t="s">
        <v>452</v>
      </c>
      <c r="E14">
        <v>151</v>
      </c>
      <c r="F14">
        <v>59</v>
      </c>
      <c r="G14">
        <v>210</v>
      </c>
      <c r="H14" t="s">
        <v>344</v>
      </c>
    </row>
    <row r="15" spans="1:8" x14ac:dyDescent="0.25">
      <c r="B15" t="s">
        <v>352</v>
      </c>
      <c r="C15" t="s">
        <v>449</v>
      </c>
      <c r="D15" t="s">
        <v>450</v>
      </c>
      <c r="E15">
        <v>87</v>
      </c>
      <c r="F15">
        <v>8</v>
      </c>
      <c r="G15">
        <v>95</v>
      </c>
      <c r="H15" t="s">
        <v>344</v>
      </c>
    </row>
    <row r="16" spans="1:8" x14ac:dyDescent="0.25">
      <c r="B16" t="s">
        <v>352</v>
      </c>
      <c r="C16" t="s">
        <v>455</v>
      </c>
      <c r="D16" t="s">
        <v>456</v>
      </c>
      <c r="E16">
        <v>73</v>
      </c>
      <c r="F16">
        <v>13</v>
      </c>
      <c r="G16">
        <v>86</v>
      </c>
      <c r="H16" t="s">
        <v>347</v>
      </c>
    </row>
    <row r="17" spans="2:8" x14ac:dyDescent="0.25">
      <c r="B17" t="s">
        <v>352</v>
      </c>
      <c r="C17" t="s">
        <v>453</v>
      </c>
      <c r="D17" t="s">
        <v>454</v>
      </c>
      <c r="E17">
        <v>71</v>
      </c>
      <c r="F17">
        <v>0</v>
      </c>
      <c r="G17">
        <v>71</v>
      </c>
      <c r="H17" t="s">
        <v>347</v>
      </c>
    </row>
    <row r="18" spans="2:8" x14ac:dyDescent="0.25">
      <c r="B18" t="s">
        <v>352</v>
      </c>
      <c r="C18" t="s">
        <v>457</v>
      </c>
      <c r="D18" t="s">
        <v>458</v>
      </c>
      <c r="E18">
        <v>62</v>
      </c>
      <c r="F18">
        <v>8</v>
      </c>
      <c r="G18">
        <v>70</v>
      </c>
      <c r="H18" t="s">
        <v>347</v>
      </c>
    </row>
    <row r="19" spans="2:8" x14ac:dyDescent="0.25">
      <c r="B19" t="s">
        <v>352</v>
      </c>
      <c r="C19" t="s">
        <v>357</v>
      </c>
      <c r="D19" t="s">
        <v>358</v>
      </c>
      <c r="E19">
        <v>29</v>
      </c>
      <c r="F19">
        <v>3</v>
      </c>
      <c r="G19">
        <v>32</v>
      </c>
      <c r="H19" t="s">
        <v>347</v>
      </c>
    </row>
    <row r="20" spans="2:8" x14ac:dyDescent="0.25">
      <c r="B20" t="s">
        <v>352</v>
      </c>
      <c r="C20" t="s">
        <v>459</v>
      </c>
      <c r="D20" t="s">
        <v>460</v>
      </c>
      <c r="E20">
        <v>14</v>
      </c>
      <c r="F20">
        <v>26</v>
      </c>
      <c r="G20">
        <v>40</v>
      </c>
      <c r="H20" t="s">
        <v>347</v>
      </c>
    </row>
    <row r="21" spans="2:8" x14ac:dyDescent="0.25">
      <c r="B21" t="s">
        <v>352</v>
      </c>
      <c r="C21" t="s">
        <v>461</v>
      </c>
      <c r="D21" t="s">
        <v>462</v>
      </c>
      <c r="E21">
        <v>1</v>
      </c>
      <c r="F21">
        <v>14</v>
      </c>
      <c r="G21">
        <v>15</v>
      </c>
      <c r="H21" t="s">
        <v>347</v>
      </c>
    </row>
    <row r="22" spans="2:8" x14ac:dyDescent="0.25">
      <c r="B22" t="s">
        <v>352</v>
      </c>
      <c r="C22" t="s">
        <v>670</v>
      </c>
      <c r="D22" t="s">
        <v>671</v>
      </c>
      <c r="E22">
        <v>0</v>
      </c>
      <c r="F22">
        <v>25</v>
      </c>
      <c r="G22">
        <v>25</v>
      </c>
      <c r="H22" t="s">
        <v>347</v>
      </c>
    </row>
    <row r="23" spans="2:8" x14ac:dyDescent="0.25">
      <c r="B23" t="s">
        <v>352</v>
      </c>
      <c r="C23" t="s">
        <v>1333</v>
      </c>
      <c r="D23" t="s">
        <v>1334</v>
      </c>
      <c r="E23">
        <v>0</v>
      </c>
      <c r="F23">
        <v>7</v>
      </c>
      <c r="G23">
        <v>7</v>
      </c>
      <c r="H23" t="s">
        <v>347</v>
      </c>
    </row>
    <row r="24" spans="2:8" x14ac:dyDescent="0.25">
      <c r="B24" t="s">
        <v>359</v>
      </c>
      <c r="C24" t="s">
        <v>463</v>
      </c>
      <c r="D24" t="s">
        <v>464</v>
      </c>
      <c r="E24">
        <v>105</v>
      </c>
      <c r="F24">
        <v>0</v>
      </c>
      <c r="G24">
        <v>105</v>
      </c>
      <c r="H24" t="s">
        <v>344</v>
      </c>
    </row>
    <row r="25" spans="2:8" x14ac:dyDescent="0.25">
      <c r="B25" t="s">
        <v>359</v>
      </c>
      <c r="C25" t="s">
        <v>360</v>
      </c>
      <c r="D25" t="s">
        <v>361</v>
      </c>
      <c r="E25">
        <v>56</v>
      </c>
      <c r="F25">
        <v>28</v>
      </c>
      <c r="G25">
        <v>84</v>
      </c>
      <c r="H25" t="s">
        <v>347</v>
      </c>
    </row>
    <row r="26" spans="2:8" x14ac:dyDescent="0.25">
      <c r="B26" t="s">
        <v>359</v>
      </c>
      <c r="C26" t="s">
        <v>465</v>
      </c>
      <c r="D26" t="s">
        <v>466</v>
      </c>
      <c r="E26">
        <v>32</v>
      </c>
      <c r="F26">
        <v>2</v>
      </c>
      <c r="G26">
        <v>34</v>
      </c>
      <c r="H26" t="s">
        <v>347</v>
      </c>
    </row>
    <row r="27" spans="2:8" x14ac:dyDescent="0.25">
      <c r="B27" t="s">
        <v>359</v>
      </c>
      <c r="C27" t="s">
        <v>469</v>
      </c>
      <c r="D27" t="s">
        <v>470</v>
      </c>
      <c r="E27">
        <v>25</v>
      </c>
      <c r="F27">
        <v>5</v>
      </c>
      <c r="G27">
        <v>30</v>
      </c>
      <c r="H27" t="s">
        <v>347</v>
      </c>
    </row>
    <row r="28" spans="2:8" x14ac:dyDescent="0.25">
      <c r="B28" t="s">
        <v>359</v>
      </c>
      <c r="C28" t="s">
        <v>674</v>
      </c>
      <c r="D28" t="s">
        <v>675</v>
      </c>
      <c r="E28">
        <v>22</v>
      </c>
      <c r="F28">
        <v>3</v>
      </c>
      <c r="G28">
        <v>25</v>
      </c>
      <c r="H28" t="s">
        <v>347</v>
      </c>
    </row>
    <row r="29" spans="2:8" x14ac:dyDescent="0.25">
      <c r="B29" t="s">
        <v>359</v>
      </c>
      <c r="C29" t="s">
        <v>467</v>
      </c>
      <c r="D29" t="s">
        <v>468</v>
      </c>
      <c r="E29">
        <v>20</v>
      </c>
      <c r="F29">
        <v>18</v>
      </c>
      <c r="G29">
        <v>38</v>
      </c>
      <c r="H29" t="s">
        <v>347</v>
      </c>
    </row>
    <row r="30" spans="2:8" x14ac:dyDescent="0.25">
      <c r="B30" t="s">
        <v>359</v>
      </c>
      <c r="C30" t="s">
        <v>362</v>
      </c>
      <c r="D30" t="s">
        <v>363</v>
      </c>
      <c r="E30">
        <v>6</v>
      </c>
      <c r="F30">
        <v>61</v>
      </c>
      <c r="G30">
        <v>67</v>
      </c>
      <c r="H30" t="s">
        <v>347</v>
      </c>
    </row>
    <row r="31" spans="2:8" x14ac:dyDescent="0.25">
      <c r="B31" t="s">
        <v>359</v>
      </c>
      <c r="C31" t="s">
        <v>471</v>
      </c>
      <c r="D31" t="s">
        <v>472</v>
      </c>
      <c r="E31">
        <v>0</v>
      </c>
      <c r="F31">
        <v>9</v>
      </c>
      <c r="G31">
        <v>9</v>
      </c>
      <c r="H31" t="s">
        <v>347</v>
      </c>
    </row>
    <row r="32" spans="2:8" x14ac:dyDescent="0.25">
      <c r="B32" t="s">
        <v>364</v>
      </c>
      <c r="C32" t="s">
        <v>473</v>
      </c>
      <c r="D32" t="s">
        <v>474</v>
      </c>
      <c r="E32">
        <v>33</v>
      </c>
      <c r="F32">
        <v>11</v>
      </c>
      <c r="G32">
        <v>44</v>
      </c>
      <c r="H32" t="s">
        <v>347</v>
      </c>
    </row>
    <row r="33" spans="2:8" x14ac:dyDescent="0.25">
      <c r="B33" t="s">
        <v>364</v>
      </c>
      <c r="C33" t="s">
        <v>475</v>
      </c>
      <c r="D33" t="s">
        <v>476</v>
      </c>
      <c r="E33">
        <v>17</v>
      </c>
      <c r="F33">
        <v>8</v>
      </c>
      <c r="G33">
        <v>25</v>
      </c>
      <c r="H33" t="s">
        <v>347</v>
      </c>
    </row>
    <row r="34" spans="2:8" x14ac:dyDescent="0.25">
      <c r="B34" t="s">
        <v>364</v>
      </c>
      <c r="C34" t="s">
        <v>365</v>
      </c>
      <c r="D34" t="s">
        <v>366</v>
      </c>
      <c r="E34">
        <v>1</v>
      </c>
      <c r="F34">
        <v>1</v>
      </c>
      <c r="G34">
        <v>2</v>
      </c>
      <c r="H34" t="s">
        <v>347</v>
      </c>
    </row>
    <row r="35" spans="2:8" x14ac:dyDescent="0.25">
      <c r="B35" t="s">
        <v>364</v>
      </c>
      <c r="C35" t="s">
        <v>942</v>
      </c>
      <c r="D35" t="s">
        <v>943</v>
      </c>
      <c r="E35">
        <v>0</v>
      </c>
      <c r="F35">
        <v>1</v>
      </c>
      <c r="G35">
        <v>1</v>
      </c>
      <c r="H35" t="s">
        <v>347</v>
      </c>
    </row>
    <row r="36" spans="2:8" x14ac:dyDescent="0.25">
      <c r="B36" t="s">
        <v>367</v>
      </c>
      <c r="C36" t="s">
        <v>368</v>
      </c>
      <c r="D36" t="s">
        <v>369</v>
      </c>
      <c r="E36">
        <v>47</v>
      </c>
      <c r="F36">
        <v>9</v>
      </c>
      <c r="G36">
        <v>56</v>
      </c>
      <c r="H36" t="s">
        <v>347</v>
      </c>
    </row>
    <row r="37" spans="2:8" x14ac:dyDescent="0.25">
      <c r="B37" t="s">
        <v>367</v>
      </c>
      <c r="C37" t="s">
        <v>487</v>
      </c>
      <c r="D37" t="s">
        <v>488</v>
      </c>
      <c r="E37">
        <v>19</v>
      </c>
      <c r="F37">
        <v>29</v>
      </c>
      <c r="G37">
        <v>48</v>
      </c>
      <c r="H37" t="s">
        <v>347</v>
      </c>
    </row>
    <row r="38" spans="2:8" x14ac:dyDescent="0.25">
      <c r="B38" t="s">
        <v>367</v>
      </c>
      <c r="C38" t="s">
        <v>477</v>
      </c>
      <c r="D38" t="s">
        <v>478</v>
      </c>
      <c r="E38">
        <v>13</v>
      </c>
      <c r="F38">
        <v>7</v>
      </c>
      <c r="G38">
        <v>20</v>
      </c>
      <c r="H38" t="s">
        <v>347</v>
      </c>
    </row>
    <row r="39" spans="2:8" x14ac:dyDescent="0.25">
      <c r="B39" t="s">
        <v>367</v>
      </c>
      <c r="C39" t="s">
        <v>481</v>
      </c>
      <c r="D39" t="s">
        <v>482</v>
      </c>
      <c r="E39">
        <v>12</v>
      </c>
      <c r="F39">
        <v>49</v>
      </c>
      <c r="G39">
        <v>61</v>
      </c>
      <c r="H39" t="s">
        <v>347</v>
      </c>
    </row>
    <row r="40" spans="2:8" x14ac:dyDescent="0.25">
      <c r="B40" t="s">
        <v>367</v>
      </c>
      <c r="C40" t="s">
        <v>371</v>
      </c>
      <c r="D40" t="s">
        <v>372</v>
      </c>
      <c r="E40">
        <v>6</v>
      </c>
      <c r="F40">
        <v>15</v>
      </c>
      <c r="G40">
        <v>21</v>
      </c>
      <c r="H40" t="s">
        <v>347</v>
      </c>
    </row>
    <row r="41" spans="2:8" x14ac:dyDescent="0.25">
      <c r="B41" t="s">
        <v>367</v>
      </c>
      <c r="C41" t="s">
        <v>485</v>
      </c>
      <c r="D41" t="s">
        <v>486</v>
      </c>
      <c r="E41">
        <v>6</v>
      </c>
      <c r="F41">
        <v>2</v>
      </c>
      <c r="G41">
        <v>8</v>
      </c>
      <c r="H41" t="s">
        <v>347</v>
      </c>
    </row>
    <row r="42" spans="2:8" x14ac:dyDescent="0.25">
      <c r="B42" t="s">
        <v>367</v>
      </c>
      <c r="C42" t="s">
        <v>1355</v>
      </c>
      <c r="D42" t="s">
        <v>370</v>
      </c>
      <c r="E42">
        <v>5</v>
      </c>
      <c r="F42">
        <v>56</v>
      </c>
      <c r="G42">
        <v>61</v>
      </c>
      <c r="H42" t="s">
        <v>347</v>
      </c>
    </row>
    <row r="43" spans="2:8" x14ac:dyDescent="0.25">
      <c r="B43" t="s">
        <v>367</v>
      </c>
      <c r="C43" t="s">
        <v>479</v>
      </c>
      <c r="D43" t="s">
        <v>480</v>
      </c>
      <c r="E43">
        <v>2</v>
      </c>
      <c r="F43">
        <v>8</v>
      </c>
      <c r="G43">
        <v>10</v>
      </c>
      <c r="H43" t="s">
        <v>347</v>
      </c>
    </row>
    <row r="44" spans="2:8" x14ac:dyDescent="0.25">
      <c r="B44" t="s">
        <v>367</v>
      </c>
      <c r="C44" t="s">
        <v>483</v>
      </c>
      <c r="D44" t="s">
        <v>484</v>
      </c>
      <c r="E44">
        <v>1</v>
      </c>
      <c r="F44">
        <v>1</v>
      </c>
      <c r="G44">
        <v>2</v>
      </c>
      <c r="H44" t="s">
        <v>347</v>
      </c>
    </row>
    <row r="45" spans="2:8" x14ac:dyDescent="0.25">
      <c r="B45" t="s">
        <v>367</v>
      </c>
      <c r="C45" t="s">
        <v>493</v>
      </c>
      <c r="D45" t="s">
        <v>494</v>
      </c>
      <c r="E45">
        <v>0</v>
      </c>
      <c r="F45">
        <v>38</v>
      </c>
      <c r="G45">
        <v>38</v>
      </c>
      <c r="H45" t="s">
        <v>347</v>
      </c>
    </row>
    <row r="46" spans="2:8" x14ac:dyDescent="0.25">
      <c r="B46" t="s">
        <v>373</v>
      </c>
      <c r="C46" t="s">
        <v>495</v>
      </c>
      <c r="D46" t="s">
        <v>496</v>
      </c>
      <c r="E46">
        <v>152</v>
      </c>
      <c r="F46">
        <v>93</v>
      </c>
      <c r="G46">
        <v>245</v>
      </c>
      <c r="H46" t="s">
        <v>344</v>
      </c>
    </row>
    <row r="47" spans="2:8" x14ac:dyDescent="0.25">
      <c r="B47" t="s">
        <v>373</v>
      </c>
      <c r="C47" t="s">
        <v>499</v>
      </c>
      <c r="D47" t="s">
        <v>500</v>
      </c>
      <c r="E47">
        <v>66</v>
      </c>
      <c r="F47">
        <v>10</v>
      </c>
      <c r="G47">
        <v>76</v>
      </c>
      <c r="H47" t="s">
        <v>347</v>
      </c>
    </row>
    <row r="48" spans="2:8" x14ac:dyDescent="0.25">
      <c r="B48" t="s">
        <v>373</v>
      </c>
      <c r="C48" t="s">
        <v>505</v>
      </c>
      <c r="D48" t="s">
        <v>506</v>
      </c>
      <c r="E48">
        <v>41</v>
      </c>
      <c r="F48">
        <v>19</v>
      </c>
      <c r="G48">
        <v>60</v>
      </c>
      <c r="H48" t="s">
        <v>347</v>
      </c>
    </row>
    <row r="49" spans="2:8" x14ac:dyDescent="0.25">
      <c r="B49" t="s">
        <v>373</v>
      </c>
      <c r="C49" t="s">
        <v>497</v>
      </c>
      <c r="D49" t="s">
        <v>498</v>
      </c>
      <c r="E49">
        <v>32</v>
      </c>
      <c r="F49">
        <v>88</v>
      </c>
      <c r="G49">
        <v>120</v>
      </c>
      <c r="H49" t="s">
        <v>347</v>
      </c>
    </row>
    <row r="50" spans="2:8" x14ac:dyDescent="0.25">
      <c r="B50" t="s">
        <v>373</v>
      </c>
      <c r="C50" t="s">
        <v>501</v>
      </c>
      <c r="D50" t="s">
        <v>502</v>
      </c>
      <c r="E50">
        <v>16</v>
      </c>
      <c r="F50">
        <v>13</v>
      </c>
      <c r="G50">
        <v>29</v>
      </c>
      <c r="H50" t="s">
        <v>347</v>
      </c>
    </row>
    <row r="51" spans="2:8" x14ac:dyDescent="0.25">
      <c r="B51" t="s">
        <v>373</v>
      </c>
      <c r="C51" t="s">
        <v>503</v>
      </c>
      <c r="D51" t="s">
        <v>504</v>
      </c>
      <c r="E51">
        <v>11</v>
      </c>
      <c r="F51">
        <v>0</v>
      </c>
      <c r="G51">
        <v>11</v>
      </c>
      <c r="H51" t="s">
        <v>347</v>
      </c>
    </row>
    <row r="52" spans="2:8" x14ac:dyDescent="0.25">
      <c r="B52" t="s">
        <v>373</v>
      </c>
      <c r="C52" t="s">
        <v>982</v>
      </c>
      <c r="D52" t="s">
        <v>983</v>
      </c>
      <c r="E52">
        <v>6</v>
      </c>
      <c r="F52">
        <v>0</v>
      </c>
      <c r="G52">
        <v>6</v>
      </c>
      <c r="H52" t="s">
        <v>347</v>
      </c>
    </row>
    <row r="53" spans="2:8" x14ac:dyDescent="0.25">
      <c r="B53" t="s">
        <v>373</v>
      </c>
      <c r="C53" t="s">
        <v>980</v>
      </c>
      <c r="D53" t="s">
        <v>981</v>
      </c>
      <c r="E53">
        <v>5</v>
      </c>
      <c r="F53">
        <v>1</v>
      </c>
      <c r="G53">
        <v>6</v>
      </c>
      <c r="H53" t="s">
        <v>347</v>
      </c>
    </row>
    <row r="54" spans="2:8" x14ac:dyDescent="0.25">
      <c r="B54" t="s">
        <v>373</v>
      </c>
      <c r="C54" t="s">
        <v>507</v>
      </c>
      <c r="D54" t="s">
        <v>508</v>
      </c>
      <c r="E54">
        <v>5</v>
      </c>
      <c r="F54">
        <v>16</v>
      </c>
      <c r="G54">
        <v>21</v>
      </c>
      <c r="H54" t="s">
        <v>347</v>
      </c>
    </row>
    <row r="55" spans="2:8" x14ac:dyDescent="0.25">
      <c r="B55" t="s">
        <v>373</v>
      </c>
      <c r="C55" t="s">
        <v>513</v>
      </c>
      <c r="D55" t="s">
        <v>514</v>
      </c>
      <c r="E55">
        <v>4</v>
      </c>
      <c r="F55">
        <v>16</v>
      </c>
      <c r="G55">
        <v>20</v>
      </c>
      <c r="H55" t="s">
        <v>347</v>
      </c>
    </row>
    <row r="56" spans="2:8" x14ac:dyDescent="0.25">
      <c r="B56" t="s">
        <v>373</v>
      </c>
      <c r="C56" t="s">
        <v>509</v>
      </c>
      <c r="D56" t="s">
        <v>510</v>
      </c>
      <c r="E56">
        <v>1</v>
      </c>
      <c r="F56">
        <v>8</v>
      </c>
      <c r="G56">
        <v>9</v>
      </c>
      <c r="H56" t="s">
        <v>347</v>
      </c>
    </row>
    <row r="57" spans="2:8" x14ac:dyDescent="0.25">
      <c r="B57" t="s">
        <v>373</v>
      </c>
      <c r="C57" t="s">
        <v>511</v>
      </c>
      <c r="D57" t="s">
        <v>512</v>
      </c>
      <c r="E57">
        <v>1</v>
      </c>
      <c r="F57">
        <v>0</v>
      </c>
      <c r="G57">
        <v>1</v>
      </c>
      <c r="H57" t="s">
        <v>347</v>
      </c>
    </row>
    <row r="58" spans="2:8" x14ac:dyDescent="0.25">
      <c r="B58" t="s">
        <v>380</v>
      </c>
      <c r="C58" t="s">
        <v>517</v>
      </c>
      <c r="D58" t="s">
        <v>518</v>
      </c>
      <c r="E58">
        <v>226</v>
      </c>
      <c r="F58">
        <v>2</v>
      </c>
      <c r="G58">
        <v>228</v>
      </c>
      <c r="H58" t="s">
        <v>344</v>
      </c>
    </row>
    <row r="59" spans="2:8" x14ac:dyDescent="0.25">
      <c r="B59" t="s">
        <v>380</v>
      </c>
      <c r="C59" t="s">
        <v>1317</v>
      </c>
      <c r="D59" t="s">
        <v>1318</v>
      </c>
      <c r="E59">
        <v>183</v>
      </c>
      <c r="F59">
        <v>2</v>
      </c>
      <c r="G59">
        <v>185</v>
      </c>
      <c r="H59" t="s">
        <v>344</v>
      </c>
    </row>
    <row r="60" spans="2:8" x14ac:dyDescent="0.25">
      <c r="B60" t="s">
        <v>380</v>
      </c>
      <c r="C60" t="s">
        <v>533</v>
      </c>
      <c r="D60" t="s">
        <v>534</v>
      </c>
      <c r="E60">
        <v>60</v>
      </c>
      <c r="F60">
        <v>22</v>
      </c>
      <c r="G60">
        <v>82</v>
      </c>
      <c r="H60" t="s">
        <v>347</v>
      </c>
    </row>
    <row r="61" spans="2:8" x14ac:dyDescent="0.25">
      <c r="B61" t="s">
        <v>380</v>
      </c>
      <c r="C61" t="s">
        <v>383</v>
      </c>
      <c r="D61" t="s">
        <v>384</v>
      </c>
      <c r="E61">
        <v>44</v>
      </c>
      <c r="F61">
        <v>1</v>
      </c>
      <c r="G61">
        <v>45</v>
      </c>
      <c r="H61" t="s">
        <v>347</v>
      </c>
    </row>
    <row r="62" spans="2:8" x14ac:dyDescent="0.25">
      <c r="B62" t="s">
        <v>380</v>
      </c>
      <c r="C62" t="s">
        <v>531</v>
      </c>
      <c r="D62" t="s">
        <v>532</v>
      </c>
      <c r="E62">
        <v>43</v>
      </c>
      <c r="F62">
        <v>1</v>
      </c>
      <c r="G62">
        <v>44</v>
      </c>
      <c r="H62" t="s">
        <v>347</v>
      </c>
    </row>
    <row r="63" spans="2:8" x14ac:dyDescent="0.25">
      <c r="B63" t="s">
        <v>380</v>
      </c>
      <c r="C63" t="s">
        <v>521</v>
      </c>
      <c r="D63" t="s">
        <v>522</v>
      </c>
      <c r="E63">
        <v>37</v>
      </c>
      <c r="F63">
        <v>6</v>
      </c>
      <c r="G63">
        <v>43</v>
      </c>
      <c r="H63" t="s">
        <v>347</v>
      </c>
    </row>
    <row r="64" spans="2:8" x14ac:dyDescent="0.25">
      <c r="B64" t="s">
        <v>380</v>
      </c>
      <c r="C64" t="s">
        <v>539</v>
      </c>
      <c r="D64" t="s">
        <v>540</v>
      </c>
      <c r="E64">
        <v>31</v>
      </c>
      <c r="F64">
        <v>62</v>
      </c>
      <c r="G64">
        <v>93</v>
      </c>
      <c r="H64" t="s">
        <v>347</v>
      </c>
    </row>
    <row r="65" spans="2:8" x14ac:dyDescent="0.25">
      <c r="B65" t="s">
        <v>380</v>
      </c>
      <c r="C65" t="s">
        <v>385</v>
      </c>
      <c r="D65" t="s">
        <v>386</v>
      </c>
      <c r="E65">
        <v>25</v>
      </c>
      <c r="F65">
        <v>1</v>
      </c>
      <c r="G65">
        <v>26</v>
      </c>
      <c r="H65" t="s">
        <v>347</v>
      </c>
    </row>
    <row r="66" spans="2:8" x14ac:dyDescent="0.25">
      <c r="B66" t="s">
        <v>380</v>
      </c>
      <c r="C66" t="s">
        <v>541</v>
      </c>
      <c r="D66" t="s">
        <v>542</v>
      </c>
      <c r="E66">
        <v>22</v>
      </c>
      <c r="F66">
        <v>46</v>
      </c>
      <c r="G66">
        <v>68</v>
      </c>
      <c r="H66" t="s">
        <v>347</v>
      </c>
    </row>
    <row r="67" spans="2:8" x14ac:dyDescent="0.25">
      <c r="B67" t="s">
        <v>380</v>
      </c>
      <c r="C67" t="s">
        <v>519</v>
      </c>
      <c r="D67" t="s">
        <v>520</v>
      </c>
      <c r="E67">
        <v>14</v>
      </c>
      <c r="F67">
        <v>5</v>
      </c>
      <c r="G67">
        <v>19</v>
      </c>
      <c r="H67" t="s">
        <v>347</v>
      </c>
    </row>
    <row r="68" spans="2:8" x14ac:dyDescent="0.25">
      <c r="B68" t="s">
        <v>380</v>
      </c>
      <c r="C68" t="s">
        <v>537</v>
      </c>
      <c r="D68" t="s">
        <v>538</v>
      </c>
      <c r="E68">
        <v>9</v>
      </c>
      <c r="F68">
        <v>57</v>
      </c>
      <c r="G68">
        <v>66</v>
      </c>
      <c r="H68" t="s">
        <v>347</v>
      </c>
    </row>
    <row r="69" spans="2:8" x14ac:dyDescent="0.25">
      <c r="B69" t="s">
        <v>380</v>
      </c>
      <c r="C69" t="s">
        <v>525</v>
      </c>
      <c r="D69" t="s">
        <v>526</v>
      </c>
      <c r="E69">
        <v>8</v>
      </c>
      <c r="F69">
        <v>67</v>
      </c>
      <c r="G69">
        <v>75</v>
      </c>
      <c r="H69" t="s">
        <v>347</v>
      </c>
    </row>
    <row r="70" spans="2:8" x14ac:dyDescent="0.25">
      <c r="B70" t="s">
        <v>380</v>
      </c>
      <c r="C70" t="s">
        <v>527</v>
      </c>
      <c r="D70" t="s">
        <v>528</v>
      </c>
      <c r="E70">
        <v>8</v>
      </c>
      <c r="F70">
        <v>0</v>
      </c>
      <c r="G70">
        <v>8</v>
      </c>
      <c r="H70" t="s">
        <v>347</v>
      </c>
    </row>
    <row r="71" spans="2:8" x14ac:dyDescent="0.25">
      <c r="B71" t="s">
        <v>380</v>
      </c>
      <c r="C71" t="s">
        <v>529</v>
      </c>
      <c r="D71" t="s">
        <v>530</v>
      </c>
      <c r="E71">
        <v>8</v>
      </c>
      <c r="F71">
        <v>31</v>
      </c>
      <c r="G71">
        <v>39</v>
      </c>
      <c r="H71" t="s">
        <v>347</v>
      </c>
    </row>
    <row r="72" spans="2:8" x14ac:dyDescent="0.25">
      <c r="B72" t="s">
        <v>380</v>
      </c>
      <c r="C72" t="s">
        <v>535</v>
      </c>
      <c r="D72" t="s">
        <v>536</v>
      </c>
      <c r="E72">
        <v>2</v>
      </c>
      <c r="F72">
        <v>5</v>
      </c>
      <c r="G72">
        <v>7</v>
      </c>
      <c r="H72" t="s">
        <v>347</v>
      </c>
    </row>
    <row r="73" spans="2:8" x14ac:dyDescent="0.25">
      <c r="B73" t="s">
        <v>380</v>
      </c>
      <c r="C73" t="s">
        <v>543</v>
      </c>
      <c r="D73" t="s">
        <v>544</v>
      </c>
      <c r="E73">
        <v>0</v>
      </c>
      <c r="F73">
        <v>11</v>
      </c>
      <c r="G73">
        <v>11</v>
      </c>
      <c r="H73" t="s">
        <v>347</v>
      </c>
    </row>
    <row r="74" spans="2:8" x14ac:dyDescent="0.25">
      <c r="B74" t="s">
        <v>380</v>
      </c>
      <c r="C74" t="s">
        <v>545</v>
      </c>
      <c r="D74" t="s">
        <v>546</v>
      </c>
      <c r="E74">
        <v>0</v>
      </c>
      <c r="F74">
        <v>11</v>
      </c>
      <c r="G74">
        <v>11</v>
      </c>
      <c r="H74" t="s">
        <v>347</v>
      </c>
    </row>
    <row r="75" spans="2:8" x14ac:dyDescent="0.25">
      <c r="B75" t="s">
        <v>380</v>
      </c>
      <c r="C75" t="s">
        <v>547</v>
      </c>
      <c r="D75" t="s">
        <v>548</v>
      </c>
      <c r="E75">
        <v>0</v>
      </c>
      <c r="F75">
        <v>2</v>
      </c>
      <c r="G75">
        <v>2</v>
      </c>
      <c r="H75" t="s">
        <v>347</v>
      </c>
    </row>
    <row r="76" spans="2:8" x14ac:dyDescent="0.25">
      <c r="B76" t="s">
        <v>380</v>
      </c>
      <c r="C76" t="s">
        <v>549</v>
      </c>
      <c r="D76" t="s">
        <v>550</v>
      </c>
      <c r="E76">
        <v>0</v>
      </c>
      <c r="F76">
        <v>2</v>
      </c>
      <c r="G76">
        <v>2</v>
      </c>
      <c r="H76" t="s">
        <v>347</v>
      </c>
    </row>
    <row r="77" spans="2:8" x14ac:dyDescent="0.25">
      <c r="B77" t="s">
        <v>380</v>
      </c>
      <c r="C77" t="s">
        <v>1054</v>
      </c>
      <c r="D77" t="s">
        <v>1055</v>
      </c>
      <c r="E77">
        <v>0</v>
      </c>
      <c r="F77">
        <v>2</v>
      </c>
      <c r="G77">
        <v>2</v>
      </c>
      <c r="H77" t="s">
        <v>347</v>
      </c>
    </row>
    <row r="78" spans="2:8" x14ac:dyDescent="0.25">
      <c r="B78" t="s">
        <v>380</v>
      </c>
      <c r="C78" t="s">
        <v>1058</v>
      </c>
      <c r="D78" t="s">
        <v>1059</v>
      </c>
      <c r="E78">
        <v>0</v>
      </c>
      <c r="F78">
        <v>4</v>
      </c>
      <c r="G78">
        <v>4</v>
      </c>
      <c r="H78" t="s">
        <v>347</v>
      </c>
    </row>
    <row r="79" spans="2:8" x14ac:dyDescent="0.25">
      <c r="B79" t="s">
        <v>551</v>
      </c>
      <c r="C79" t="s">
        <v>552</v>
      </c>
      <c r="D79" t="s">
        <v>553</v>
      </c>
      <c r="E79">
        <v>3</v>
      </c>
      <c r="F79">
        <v>13</v>
      </c>
      <c r="G79">
        <v>16</v>
      </c>
      <c r="H79" t="s">
        <v>347</v>
      </c>
    </row>
    <row r="80" spans="2:8" x14ac:dyDescent="0.25">
      <c r="B80" t="s">
        <v>551</v>
      </c>
      <c r="C80" t="s">
        <v>554</v>
      </c>
      <c r="D80" t="s">
        <v>555</v>
      </c>
      <c r="E80">
        <v>0</v>
      </c>
      <c r="F80">
        <v>9</v>
      </c>
      <c r="G80">
        <v>9</v>
      </c>
      <c r="H80" t="s">
        <v>347</v>
      </c>
    </row>
    <row r="81" spans="2:8" x14ac:dyDescent="0.25">
      <c r="B81" t="s">
        <v>551</v>
      </c>
      <c r="C81" t="s">
        <v>556</v>
      </c>
      <c r="D81" t="s">
        <v>557</v>
      </c>
      <c r="E81">
        <v>0</v>
      </c>
      <c r="F81">
        <v>1</v>
      </c>
      <c r="G81">
        <v>1</v>
      </c>
      <c r="H81" t="s">
        <v>347</v>
      </c>
    </row>
    <row r="82" spans="2:8" x14ac:dyDescent="0.25">
      <c r="B82" t="s">
        <v>395</v>
      </c>
      <c r="C82" t="s">
        <v>398</v>
      </c>
      <c r="D82" t="s">
        <v>399</v>
      </c>
      <c r="E82">
        <v>145</v>
      </c>
      <c r="F82">
        <v>32</v>
      </c>
      <c r="G82">
        <v>177</v>
      </c>
      <c r="H82" t="s">
        <v>344</v>
      </c>
    </row>
    <row r="83" spans="2:8" x14ac:dyDescent="0.25">
      <c r="B83" t="s">
        <v>395</v>
      </c>
      <c r="C83" t="s">
        <v>560</v>
      </c>
      <c r="D83" t="s">
        <v>561</v>
      </c>
      <c r="E83">
        <v>42</v>
      </c>
      <c r="F83">
        <v>32</v>
      </c>
      <c r="G83">
        <v>74</v>
      </c>
      <c r="H83" t="s">
        <v>347</v>
      </c>
    </row>
    <row r="84" spans="2:8" x14ac:dyDescent="0.25">
      <c r="B84" t="s">
        <v>395</v>
      </c>
      <c r="C84" t="s">
        <v>558</v>
      </c>
      <c r="D84" t="s">
        <v>559</v>
      </c>
      <c r="E84">
        <v>26</v>
      </c>
      <c r="F84">
        <v>16</v>
      </c>
      <c r="G84">
        <v>42</v>
      </c>
      <c r="H84" t="s">
        <v>347</v>
      </c>
    </row>
    <row r="85" spans="2:8" x14ac:dyDescent="0.25">
      <c r="B85" t="s">
        <v>395</v>
      </c>
      <c r="C85" t="s">
        <v>748</v>
      </c>
      <c r="D85" t="s">
        <v>749</v>
      </c>
      <c r="E85">
        <v>24</v>
      </c>
      <c r="F85">
        <v>0</v>
      </c>
      <c r="G85">
        <v>24</v>
      </c>
      <c r="H85" t="s">
        <v>347</v>
      </c>
    </row>
    <row r="86" spans="2:8" x14ac:dyDescent="0.25">
      <c r="B86" t="s">
        <v>395</v>
      </c>
      <c r="C86" t="s">
        <v>564</v>
      </c>
      <c r="D86" t="s">
        <v>565</v>
      </c>
      <c r="E86">
        <v>14</v>
      </c>
      <c r="F86">
        <v>52</v>
      </c>
      <c r="G86">
        <v>66</v>
      </c>
      <c r="H86" t="s">
        <v>347</v>
      </c>
    </row>
    <row r="87" spans="2:8" x14ac:dyDescent="0.25">
      <c r="B87" t="s">
        <v>395</v>
      </c>
      <c r="C87" t="s">
        <v>566</v>
      </c>
      <c r="D87" t="s">
        <v>567</v>
      </c>
      <c r="E87">
        <v>3</v>
      </c>
      <c r="F87">
        <v>36</v>
      </c>
      <c r="G87">
        <v>39</v>
      </c>
      <c r="H87" t="s">
        <v>347</v>
      </c>
    </row>
    <row r="88" spans="2:8" x14ac:dyDescent="0.25">
      <c r="B88" t="s">
        <v>395</v>
      </c>
      <c r="C88" t="s">
        <v>568</v>
      </c>
      <c r="D88" t="s">
        <v>569</v>
      </c>
      <c r="E88">
        <v>0</v>
      </c>
      <c r="F88">
        <v>66</v>
      </c>
      <c r="G88">
        <v>66</v>
      </c>
      <c r="H88" t="s">
        <v>347</v>
      </c>
    </row>
    <row r="89" spans="2:8" x14ac:dyDescent="0.25">
      <c r="B89" t="s">
        <v>395</v>
      </c>
      <c r="C89" t="s">
        <v>570</v>
      </c>
      <c r="D89" t="s">
        <v>571</v>
      </c>
      <c r="E89">
        <v>0</v>
      </c>
      <c r="F89">
        <v>9</v>
      </c>
      <c r="G89">
        <v>9</v>
      </c>
      <c r="H89" t="s">
        <v>347</v>
      </c>
    </row>
    <row r="90" spans="2:8" x14ac:dyDescent="0.25">
      <c r="B90" t="s">
        <v>400</v>
      </c>
      <c r="C90" t="s">
        <v>572</v>
      </c>
      <c r="D90" t="s">
        <v>573</v>
      </c>
      <c r="E90">
        <v>27</v>
      </c>
      <c r="F90">
        <v>5</v>
      </c>
      <c r="G90">
        <v>32</v>
      </c>
      <c r="H90" t="s">
        <v>347</v>
      </c>
    </row>
    <row r="91" spans="2:8" x14ac:dyDescent="0.25">
      <c r="B91" t="s">
        <v>400</v>
      </c>
      <c r="C91" t="s">
        <v>574</v>
      </c>
      <c r="D91" t="s">
        <v>575</v>
      </c>
      <c r="E91">
        <v>11</v>
      </c>
      <c r="F91">
        <v>50</v>
      </c>
      <c r="G91">
        <v>61</v>
      </c>
      <c r="H91" t="s">
        <v>347</v>
      </c>
    </row>
    <row r="92" spans="2:8" x14ac:dyDescent="0.25">
      <c r="B92" t="s">
        <v>400</v>
      </c>
      <c r="C92" t="s">
        <v>756</v>
      </c>
      <c r="D92" t="s">
        <v>757</v>
      </c>
      <c r="E92">
        <v>5</v>
      </c>
      <c r="F92">
        <v>11</v>
      </c>
      <c r="G92">
        <v>16</v>
      </c>
      <c r="H92" t="s">
        <v>347</v>
      </c>
    </row>
    <row r="93" spans="2:8" x14ac:dyDescent="0.25">
      <c r="B93" t="s">
        <v>400</v>
      </c>
      <c r="C93" t="s">
        <v>576</v>
      </c>
      <c r="D93" t="s">
        <v>577</v>
      </c>
      <c r="E93">
        <v>0</v>
      </c>
      <c r="F93">
        <v>16</v>
      </c>
      <c r="G93">
        <v>16</v>
      </c>
      <c r="H93" t="s">
        <v>347</v>
      </c>
    </row>
    <row r="94" spans="2:8" x14ac:dyDescent="0.25">
      <c r="B94" t="s">
        <v>400</v>
      </c>
      <c r="C94" t="s">
        <v>401</v>
      </c>
      <c r="D94" t="s">
        <v>402</v>
      </c>
      <c r="E94">
        <v>0</v>
      </c>
      <c r="F94">
        <v>9</v>
      </c>
      <c r="G94">
        <v>9</v>
      </c>
      <c r="H94" t="s">
        <v>347</v>
      </c>
    </row>
    <row r="95" spans="2:8" x14ac:dyDescent="0.25">
      <c r="B95" t="s">
        <v>400</v>
      </c>
      <c r="C95" t="s">
        <v>578</v>
      </c>
      <c r="D95" t="s">
        <v>579</v>
      </c>
      <c r="E95">
        <v>0</v>
      </c>
      <c r="F95">
        <v>6</v>
      </c>
      <c r="G95">
        <v>6</v>
      </c>
      <c r="H95" t="s">
        <v>347</v>
      </c>
    </row>
    <row r="96" spans="2:8" x14ac:dyDescent="0.25">
      <c r="B96" t="s">
        <v>403</v>
      </c>
      <c r="C96" t="s">
        <v>404</v>
      </c>
      <c r="D96" t="s">
        <v>405</v>
      </c>
      <c r="E96">
        <v>109</v>
      </c>
      <c r="F96">
        <v>5</v>
      </c>
      <c r="G96">
        <v>114</v>
      </c>
      <c r="H96" t="s">
        <v>344</v>
      </c>
    </row>
    <row r="97" spans="2:8" x14ac:dyDescent="0.25">
      <c r="B97" t="s">
        <v>403</v>
      </c>
      <c r="C97" t="s">
        <v>584</v>
      </c>
      <c r="D97" t="s">
        <v>585</v>
      </c>
      <c r="E97">
        <v>90</v>
      </c>
      <c r="F97">
        <v>19</v>
      </c>
      <c r="G97">
        <v>109</v>
      </c>
      <c r="H97" t="s">
        <v>344</v>
      </c>
    </row>
    <row r="98" spans="2:8" x14ac:dyDescent="0.25">
      <c r="B98" t="s">
        <v>403</v>
      </c>
      <c r="C98" t="s">
        <v>586</v>
      </c>
      <c r="D98" t="s">
        <v>587</v>
      </c>
      <c r="E98">
        <v>76</v>
      </c>
      <c r="F98">
        <v>83</v>
      </c>
      <c r="G98">
        <v>159</v>
      </c>
      <c r="H98" t="s">
        <v>344</v>
      </c>
    </row>
    <row r="99" spans="2:8" x14ac:dyDescent="0.25">
      <c r="B99" t="s">
        <v>403</v>
      </c>
      <c r="C99" t="s">
        <v>582</v>
      </c>
      <c r="D99" t="s">
        <v>583</v>
      </c>
      <c r="E99">
        <v>53</v>
      </c>
      <c r="F99">
        <v>6</v>
      </c>
      <c r="G99">
        <v>59</v>
      </c>
      <c r="H99" t="s">
        <v>347</v>
      </c>
    </row>
    <row r="100" spans="2:8" x14ac:dyDescent="0.25">
      <c r="B100" t="s">
        <v>403</v>
      </c>
      <c r="C100" t="s">
        <v>588</v>
      </c>
      <c r="D100" t="s">
        <v>589</v>
      </c>
      <c r="E100">
        <v>44</v>
      </c>
      <c r="F100">
        <v>4</v>
      </c>
      <c r="G100">
        <v>48</v>
      </c>
      <c r="H100" t="s">
        <v>347</v>
      </c>
    </row>
    <row r="101" spans="2:8" x14ac:dyDescent="0.25">
      <c r="B101" t="s">
        <v>403</v>
      </c>
      <c r="C101" t="s">
        <v>580</v>
      </c>
      <c r="D101" t="s">
        <v>581</v>
      </c>
      <c r="E101">
        <v>41</v>
      </c>
      <c r="F101">
        <v>12</v>
      </c>
      <c r="G101">
        <v>53</v>
      </c>
      <c r="H101" t="s">
        <v>347</v>
      </c>
    </row>
    <row r="102" spans="2:8" x14ac:dyDescent="0.25">
      <c r="B102" t="s">
        <v>403</v>
      </c>
      <c r="C102" t="s">
        <v>590</v>
      </c>
      <c r="D102" t="s">
        <v>591</v>
      </c>
      <c r="E102">
        <v>8</v>
      </c>
      <c r="F102">
        <v>9</v>
      </c>
      <c r="G102">
        <v>17</v>
      </c>
      <c r="H102" t="s">
        <v>347</v>
      </c>
    </row>
    <row r="103" spans="2:8" x14ac:dyDescent="0.25">
      <c r="B103" t="s">
        <v>410</v>
      </c>
      <c r="C103" t="s">
        <v>600</v>
      </c>
      <c r="D103" t="s">
        <v>601</v>
      </c>
      <c r="E103">
        <v>120</v>
      </c>
      <c r="F103">
        <v>32</v>
      </c>
      <c r="G103">
        <v>152</v>
      </c>
      <c r="H103" t="s">
        <v>344</v>
      </c>
    </row>
    <row r="104" spans="2:8" x14ac:dyDescent="0.25">
      <c r="B104" t="s">
        <v>410</v>
      </c>
      <c r="C104" t="s">
        <v>596</v>
      </c>
      <c r="D104" t="s">
        <v>597</v>
      </c>
      <c r="E104">
        <v>61</v>
      </c>
      <c r="F104">
        <v>25</v>
      </c>
      <c r="G104">
        <v>86</v>
      </c>
      <c r="H104" t="s">
        <v>347</v>
      </c>
    </row>
    <row r="105" spans="2:8" x14ac:dyDescent="0.25">
      <c r="B105" t="s">
        <v>410</v>
      </c>
      <c r="C105" t="s">
        <v>594</v>
      </c>
      <c r="D105" t="s">
        <v>595</v>
      </c>
      <c r="E105">
        <v>38</v>
      </c>
      <c r="F105">
        <v>18</v>
      </c>
      <c r="G105">
        <v>56</v>
      </c>
      <c r="H105" t="s">
        <v>347</v>
      </c>
    </row>
    <row r="106" spans="2:8" x14ac:dyDescent="0.25">
      <c r="B106" t="s">
        <v>410</v>
      </c>
      <c r="C106" t="s">
        <v>413</v>
      </c>
      <c r="D106" t="s">
        <v>414</v>
      </c>
      <c r="E106">
        <v>32</v>
      </c>
      <c r="F106">
        <v>10</v>
      </c>
      <c r="G106">
        <v>42</v>
      </c>
      <c r="H106" t="s">
        <v>347</v>
      </c>
    </row>
    <row r="107" spans="2:8" x14ac:dyDescent="0.25">
      <c r="B107" t="s">
        <v>410</v>
      </c>
      <c r="C107" t="s">
        <v>598</v>
      </c>
      <c r="D107" t="s">
        <v>599</v>
      </c>
      <c r="E107">
        <v>28</v>
      </c>
      <c r="F107">
        <v>21</v>
      </c>
      <c r="G107">
        <v>49</v>
      </c>
      <c r="H107" t="s">
        <v>347</v>
      </c>
    </row>
    <row r="108" spans="2:8" x14ac:dyDescent="0.25">
      <c r="B108" t="s">
        <v>410</v>
      </c>
      <c r="C108" t="s">
        <v>602</v>
      </c>
      <c r="D108" t="s">
        <v>603</v>
      </c>
      <c r="E108">
        <v>7</v>
      </c>
      <c r="F108">
        <v>2</v>
      </c>
      <c r="G108">
        <v>9</v>
      </c>
      <c r="H108" t="s">
        <v>347</v>
      </c>
    </row>
    <row r="109" spans="2:8" x14ac:dyDescent="0.25">
      <c r="B109" t="s">
        <v>410</v>
      </c>
      <c r="C109" t="s">
        <v>1154</v>
      </c>
      <c r="D109" t="s">
        <v>1155</v>
      </c>
      <c r="E109">
        <v>5</v>
      </c>
      <c r="F109">
        <v>8</v>
      </c>
      <c r="G109">
        <v>13</v>
      </c>
      <c r="H109" t="s">
        <v>347</v>
      </c>
    </row>
    <row r="110" spans="2:8" x14ac:dyDescent="0.25">
      <c r="B110" t="s">
        <v>410</v>
      </c>
      <c r="C110" t="s">
        <v>604</v>
      </c>
      <c r="D110" t="s">
        <v>605</v>
      </c>
      <c r="E110">
        <v>5</v>
      </c>
      <c r="F110">
        <v>11</v>
      </c>
      <c r="G110">
        <v>16</v>
      </c>
      <c r="H110" t="s">
        <v>347</v>
      </c>
    </row>
    <row r="111" spans="2:8" x14ac:dyDescent="0.25">
      <c r="B111" t="s">
        <v>410</v>
      </c>
      <c r="C111" t="s">
        <v>606</v>
      </c>
      <c r="D111" t="s">
        <v>607</v>
      </c>
      <c r="E111">
        <v>0</v>
      </c>
      <c r="F111">
        <v>41</v>
      </c>
      <c r="G111">
        <v>41</v>
      </c>
      <c r="H111" t="s">
        <v>347</v>
      </c>
    </row>
    <row r="112" spans="2:8" x14ac:dyDescent="0.25">
      <c r="B112" t="s">
        <v>410</v>
      </c>
      <c r="C112" t="s">
        <v>608</v>
      </c>
      <c r="D112" t="s">
        <v>609</v>
      </c>
      <c r="E112">
        <v>0</v>
      </c>
      <c r="F112">
        <v>9</v>
      </c>
      <c r="G112">
        <v>9</v>
      </c>
      <c r="H112" t="s">
        <v>347</v>
      </c>
    </row>
    <row r="113" spans="2:8" x14ac:dyDescent="0.25">
      <c r="B113" t="s">
        <v>410</v>
      </c>
      <c r="C113" t="s">
        <v>614</v>
      </c>
      <c r="D113" t="s">
        <v>615</v>
      </c>
      <c r="E113">
        <v>0</v>
      </c>
      <c r="F113">
        <v>5</v>
      </c>
      <c r="G113">
        <v>5</v>
      </c>
      <c r="H113" t="s">
        <v>347</v>
      </c>
    </row>
    <row r="114" spans="2:8" x14ac:dyDescent="0.25">
      <c r="B114" t="s">
        <v>417</v>
      </c>
      <c r="C114" t="s">
        <v>420</v>
      </c>
      <c r="D114" t="s">
        <v>421</v>
      </c>
      <c r="E114">
        <v>187</v>
      </c>
      <c r="F114">
        <v>4</v>
      </c>
      <c r="G114">
        <v>191</v>
      </c>
      <c r="H114" t="s">
        <v>344</v>
      </c>
    </row>
    <row r="115" spans="2:8" x14ac:dyDescent="0.25">
      <c r="B115" t="s">
        <v>417</v>
      </c>
      <c r="C115" t="s">
        <v>418</v>
      </c>
      <c r="D115" t="s">
        <v>419</v>
      </c>
      <c r="E115">
        <v>34</v>
      </c>
      <c r="F115">
        <v>8</v>
      </c>
      <c r="G115">
        <v>42</v>
      </c>
      <c r="H115" t="s">
        <v>347</v>
      </c>
    </row>
    <row r="116" spans="2:8" x14ac:dyDescent="0.25">
      <c r="B116" t="s">
        <v>417</v>
      </c>
      <c r="C116" t="s">
        <v>616</v>
      </c>
      <c r="D116" t="s">
        <v>617</v>
      </c>
      <c r="E116">
        <v>0</v>
      </c>
      <c r="F116">
        <v>10</v>
      </c>
      <c r="G116">
        <v>10</v>
      </c>
      <c r="H116" t="s">
        <v>347</v>
      </c>
    </row>
    <row r="117" spans="2:8" x14ac:dyDescent="0.25">
      <c r="B117" t="s">
        <v>417</v>
      </c>
      <c r="C117" t="s">
        <v>618</v>
      </c>
      <c r="D117" t="s">
        <v>619</v>
      </c>
      <c r="E117">
        <v>0</v>
      </c>
      <c r="F117">
        <v>41</v>
      </c>
      <c r="G117">
        <v>41</v>
      </c>
      <c r="H117" t="s">
        <v>347</v>
      </c>
    </row>
    <row r="118" spans="2:8" x14ac:dyDescent="0.25">
      <c r="B118" t="s">
        <v>417</v>
      </c>
      <c r="C118" t="s">
        <v>1192</v>
      </c>
      <c r="D118" t="s">
        <v>1193</v>
      </c>
      <c r="E118">
        <v>0</v>
      </c>
      <c r="F118">
        <v>17</v>
      </c>
      <c r="G118">
        <v>17</v>
      </c>
      <c r="H118" t="s">
        <v>347</v>
      </c>
    </row>
    <row r="119" spans="2:8" x14ac:dyDescent="0.25">
      <c r="B119" t="s">
        <v>422</v>
      </c>
      <c r="C119" t="s">
        <v>423</v>
      </c>
      <c r="D119" t="s">
        <v>424</v>
      </c>
      <c r="E119">
        <v>46</v>
      </c>
      <c r="F119">
        <v>17</v>
      </c>
      <c r="G119">
        <v>63</v>
      </c>
      <c r="H119" t="s">
        <v>347</v>
      </c>
    </row>
    <row r="120" spans="2:8" x14ac:dyDescent="0.25">
      <c r="B120" t="s">
        <v>422</v>
      </c>
      <c r="C120" t="s">
        <v>620</v>
      </c>
      <c r="D120" t="s">
        <v>621</v>
      </c>
      <c r="E120">
        <v>28</v>
      </c>
      <c r="F120">
        <v>8</v>
      </c>
      <c r="G120">
        <v>36</v>
      </c>
      <c r="H120" t="s">
        <v>347</v>
      </c>
    </row>
    <row r="121" spans="2:8" x14ac:dyDescent="0.25">
      <c r="B121" t="s">
        <v>422</v>
      </c>
      <c r="C121" t="s">
        <v>622</v>
      </c>
      <c r="D121" t="s">
        <v>623</v>
      </c>
      <c r="E121">
        <v>25</v>
      </c>
      <c r="F121">
        <v>6</v>
      </c>
      <c r="G121">
        <v>31</v>
      </c>
      <c r="H121" t="s">
        <v>347</v>
      </c>
    </row>
    <row r="122" spans="2:8" x14ac:dyDescent="0.25">
      <c r="B122" t="s">
        <v>422</v>
      </c>
      <c r="C122" t="s">
        <v>624</v>
      </c>
      <c r="D122" t="s">
        <v>625</v>
      </c>
      <c r="E122">
        <v>0</v>
      </c>
      <c r="F122">
        <v>14</v>
      </c>
      <c r="G122">
        <v>14</v>
      </c>
      <c r="H122" t="s">
        <v>347</v>
      </c>
    </row>
    <row r="123" spans="2:8" x14ac:dyDescent="0.25">
      <c r="B123" t="s">
        <v>425</v>
      </c>
      <c r="C123" t="s">
        <v>630</v>
      </c>
      <c r="D123" t="s">
        <v>631</v>
      </c>
      <c r="E123">
        <v>116</v>
      </c>
      <c r="F123">
        <v>11</v>
      </c>
      <c r="G123">
        <v>127</v>
      </c>
      <c r="H123" t="s">
        <v>344</v>
      </c>
    </row>
    <row r="124" spans="2:8" x14ac:dyDescent="0.25">
      <c r="B124" t="s">
        <v>425</v>
      </c>
      <c r="C124" t="s">
        <v>636</v>
      </c>
      <c r="D124" t="s">
        <v>637</v>
      </c>
      <c r="E124">
        <v>53</v>
      </c>
      <c r="F124">
        <v>6</v>
      </c>
      <c r="G124">
        <v>59</v>
      </c>
      <c r="H124" t="s">
        <v>347</v>
      </c>
    </row>
    <row r="125" spans="2:8" x14ac:dyDescent="0.25">
      <c r="B125" t="s">
        <v>425</v>
      </c>
      <c r="C125" t="s">
        <v>638</v>
      </c>
      <c r="D125" t="s">
        <v>639</v>
      </c>
      <c r="E125">
        <v>36</v>
      </c>
      <c r="F125">
        <v>43</v>
      </c>
      <c r="G125">
        <v>79</v>
      </c>
      <c r="H125" t="s">
        <v>347</v>
      </c>
    </row>
    <row r="126" spans="2:8" x14ac:dyDescent="0.25">
      <c r="B126" t="s">
        <v>425</v>
      </c>
      <c r="C126" t="s">
        <v>632</v>
      </c>
      <c r="D126" t="s">
        <v>633</v>
      </c>
      <c r="E126">
        <v>35</v>
      </c>
      <c r="F126">
        <v>4</v>
      </c>
      <c r="G126">
        <v>39</v>
      </c>
      <c r="H126" t="s">
        <v>347</v>
      </c>
    </row>
    <row r="127" spans="2:8" x14ac:dyDescent="0.25">
      <c r="B127" t="s">
        <v>425</v>
      </c>
      <c r="C127" t="s">
        <v>628</v>
      </c>
      <c r="D127" t="s">
        <v>629</v>
      </c>
      <c r="E127">
        <v>33</v>
      </c>
      <c r="F127">
        <v>1</v>
      </c>
      <c r="G127">
        <v>34</v>
      </c>
      <c r="H127" t="s">
        <v>347</v>
      </c>
    </row>
    <row r="128" spans="2:8" x14ac:dyDescent="0.25">
      <c r="B128" t="s">
        <v>425</v>
      </c>
      <c r="C128" t="s">
        <v>634</v>
      </c>
      <c r="D128" t="s">
        <v>635</v>
      </c>
      <c r="E128">
        <v>17</v>
      </c>
      <c r="F128">
        <v>3</v>
      </c>
      <c r="G128">
        <v>20</v>
      </c>
      <c r="H128" t="s">
        <v>347</v>
      </c>
    </row>
    <row r="129" spans="2:8" x14ac:dyDescent="0.25">
      <c r="B129" t="s">
        <v>425</v>
      </c>
      <c r="C129" t="s">
        <v>640</v>
      </c>
      <c r="D129" t="s">
        <v>641</v>
      </c>
      <c r="E129">
        <v>9</v>
      </c>
      <c r="F129">
        <v>32</v>
      </c>
      <c r="G129">
        <v>41</v>
      </c>
      <c r="H129" t="s">
        <v>347</v>
      </c>
    </row>
    <row r="130" spans="2:8" x14ac:dyDescent="0.25">
      <c r="B130" t="s">
        <v>425</v>
      </c>
      <c r="C130" t="s">
        <v>1239</v>
      </c>
      <c r="D130" t="s">
        <v>1240</v>
      </c>
      <c r="E130">
        <v>2</v>
      </c>
      <c r="F130">
        <v>3</v>
      </c>
      <c r="G130">
        <v>5</v>
      </c>
      <c r="H130" t="s">
        <v>347</v>
      </c>
    </row>
    <row r="131" spans="2:8" x14ac:dyDescent="0.25">
      <c r="B131" t="s">
        <v>425</v>
      </c>
      <c r="C131" t="s">
        <v>428</v>
      </c>
      <c r="D131" t="s">
        <v>429</v>
      </c>
      <c r="E131">
        <v>1</v>
      </c>
      <c r="F131">
        <v>12</v>
      </c>
      <c r="G131">
        <v>13</v>
      </c>
      <c r="H131" t="s">
        <v>347</v>
      </c>
    </row>
    <row r="132" spans="2:8" x14ac:dyDescent="0.25">
      <c r="B132" t="s">
        <v>430</v>
      </c>
      <c r="C132" t="s">
        <v>642</v>
      </c>
      <c r="D132" t="s">
        <v>643</v>
      </c>
      <c r="E132">
        <v>137</v>
      </c>
      <c r="F132">
        <v>82</v>
      </c>
      <c r="G132">
        <v>219</v>
      </c>
      <c r="H132" t="s">
        <v>344</v>
      </c>
    </row>
    <row r="133" spans="2:8" x14ac:dyDescent="0.25">
      <c r="B133" t="s">
        <v>430</v>
      </c>
      <c r="C133" t="s">
        <v>431</v>
      </c>
      <c r="D133" t="s">
        <v>432</v>
      </c>
      <c r="E133">
        <v>33</v>
      </c>
      <c r="F133">
        <v>5</v>
      </c>
      <c r="G133">
        <v>38</v>
      </c>
      <c r="H133" t="s">
        <v>347</v>
      </c>
    </row>
    <row r="134" spans="2:8" x14ac:dyDescent="0.25">
      <c r="B134" t="s">
        <v>430</v>
      </c>
      <c r="C134" t="s">
        <v>644</v>
      </c>
      <c r="D134" t="s">
        <v>645</v>
      </c>
      <c r="E134">
        <v>12</v>
      </c>
      <c r="F134">
        <v>10</v>
      </c>
      <c r="G134">
        <v>22</v>
      </c>
      <c r="H134" t="s">
        <v>347</v>
      </c>
    </row>
    <row r="135" spans="2:8" x14ac:dyDescent="0.25">
      <c r="B135" t="s">
        <v>430</v>
      </c>
      <c r="C135" t="s">
        <v>654</v>
      </c>
      <c r="D135" t="s">
        <v>655</v>
      </c>
      <c r="E135">
        <v>2</v>
      </c>
      <c r="F135">
        <v>2</v>
      </c>
      <c r="G135">
        <v>4</v>
      </c>
      <c r="H135" t="s">
        <v>347</v>
      </c>
    </row>
    <row r="136" spans="2:8" x14ac:dyDescent="0.25">
      <c r="B136" t="s">
        <v>430</v>
      </c>
      <c r="C136" t="s">
        <v>1271</v>
      </c>
      <c r="D136" t="s">
        <v>1272</v>
      </c>
      <c r="E136">
        <v>1</v>
      </c>
      <c r="F136">
        <v>0</v>
      </c>
      <c r="G136">
        <v>1</v>
      </c>
      <c r="H136" t="s">
        <v>347</v>
      </c>
    </row>
    <row r="137" spans="2:8" x14ac:dyDescent="0.25">
      <c r="B137" t="s">
        <v>430</v>
      </c>
      <c r="C137" t="s">
        <v>652</v>
      </c>
      <c r="D137" t="s">
        <v>653</v>
      </c>
      <c r="E137">
        <v>0</v>
      </c>
      <c r="F137">
        <v>1</v>
      </c>
      <c r="G137">
        <v>1</v>
      </c>
      <c r="H137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10" workbookViewId="0">
      <selection activeCell="C35" sqref="C35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treści'!A13",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350</v>
      </c>
      <c r="D3" t="s">
        <v>351</v>
      </c>
      <c r="E3">
        <v>9</v>
      </c>
      <c r="F3">
        <v>3</v>
      </c>
      <c r="G3">
        <v>12</v>
      </c>
      <c r="H3" t="s">
        <v>347</v>
      </c>
    </row>
    <row r="4" spans="1:8" x14ac:dyDescent="0.25">
      <c r="B4" t="s">
        <v>341</v>
      </c>
      <c r="C4" t="s">
        <v>658</v>
      </c>
      <c r="D4" t="s">
        <v>659</v>
      </c>
      <c r="E4">
        <v>2</v>
      </c>
      <c r="F4">
        <v>2</v>
      </c>
      <c r="G4">
        <v>4</v>
      </c>
      <c r="H4" t="s">
        <v>347</v>
      </c>
    </row>
    <row r="5" spans="1:8" x14ac:dyDescent="0.25">
      <c r="B5" t="s">
        <v>341</v>
      </c>
      <c r="C5" t="s">
        <v>345</v>
      </c>
      <c r="D5" t="s">
        <v>346</v>
      </c>
      <c r="E5">
        <v>2</v>
      </c>
      <c r="F5">
        <v>6</v>
      </c>
      <c r="G5">
        <v>8</v>
      </c>
      <c r="H5" t="s">
        <v>347</v>
      </c>
    </row>
    <row r="6" spans="1:8" x14ac:dyDescent="0.25">
      <c r="B6" t="s">
        <v>341</v>
      </c>
      <c r="C6" t="s">
        <v>439</v>
      </c>
      <c r="D6" t="s">
        <v>440</v>
      </c>
      <c r="E6">
        <v>1</v>
      </c>
      <c r="F6">
        <v>0</v>
      </c>
      <c r="G6">
        <v>1</v>
      </c>
      <c r="H6" t="s">
        <v>347</v>
      </c>
    </row>
    <row r="7" spans="1:8" x14ac:dyDescent="0.25">
      <c r="B7" t="s">
        <v>341</v>
      </c>
      <c r="C7" t="s">
        <v>433</v>
      </c>
      <c r="D7" t="s">
        <v>434</v>
      </c>
      <c r="E7">
        <v>0</v>
      </c>
      <c r="F7">
        <v>2</v>
      </c>
      <c r="G7">
        <v>2</v>
      </c>
      <c r="H7" t="s">
        <v>347</v>
      </c>
    </row>
    <row r="8" spans="1:8" x14ac:dyDescent="0.25">
      <c r="B8" t="s">
        <v>341</v>
      </c>
      <c r="C8" t="s">
        <v>876</v>
      </c>
      <c r="D8" t="s">
        <v>877</v>
      </c>
      <c r="E8">
        <v>0</v>
      </c>
      <c r="F8">
        <v>1</v>
      </c>
      <c r="G8">
        <v>1</v>
      </c>
      <c r="H8" t="s">
        <v>347</v>
      </c>
    </row>
    <row r="9" spans="1:8" x14ac:dyDescent="0.25">
      <c r="B9" t="s">
        <v>341</v>
      </c>
      <c r="C9" t="s">
        <v>437</v>
      </c>
      <c r="D9" t="s">
        <v>438</v>
      </c>
      <c r="E9">
        <v>0</v>
      </c>
      <c r="F9">
        <v>1</v>
      </c>
      <c r="G9">
        <v>1</v>
      </c>
      <c r="H9" t="s">
        <v>347</v>
      </c>
    </row>
    <row r="10" spans="1:8" x14ac:dyDescent="0.25">
      <c r="B10" t="s">
        <v>341</v>
      </c>
      <c r="C10" t="s">
        <v>660</v>
      </c>
      <c r="D10" t="s">
        <v>661</v>
      </c>
      <c r="E10">
        <v>0</v>
      </c>
      <c r="F10">
        <v>1</v>
      </c>
      <c r="G10">
        <v>1</v>
      </c>
      <c r="H10" t="s">
        <v>347</v>
      </c>
    </row>
    <row r="11" spans="1:8" x14ac:dyDescent="0.25">
      <c r="B11" t="s">
        <v>341</v>
      </c>
      <c r="C11" t="s">
        <v>435</v>
      </c>
      <c r="D11" t="s">
        <v>436</v>
      </c>
      <c r="E11">
        <v>0</v>
      </c>
      <c r="F11">
        <v>1</v>
      </c>
      <c r="G11">
        <v>1</v>
      </c>
      <c r="H11" t="s">
        <v>347</v>
      </c>
    </row>
    <row r="12" spans="1:8" x14ac:dyDescent="0.25">
      <c r="B12" t="s">
        <v>341</v>
      </c>
      <c r="C12" t="s">
        <v>860</v>
      </c>
      <c r="D12" t="s">
        <v>861</v>
      </c>
      <c r="E12">
        <v>0</v>
      </c>
      <c r="F12">
        <v>1</v>
      </c>
      <c r="G12">
        <v>1</v>
      </c>
      <c r="H12" t="s">
        <v>347</v>
      </c>
    </row>
    <row r="13" spans="1:8" x14ac:dyDescent="0.25">
      <c r="B13" t="s">
        <v>352</v>
      </c>
      <c r="C13" t="s">
        <v>451</v>
      </c>
      <c r="D13" t="s">
        <v>452</v>
      </c>
      <c r="E13">
        <v>16</v>
      </c>
      <c r="F13">
        <v>12</v>
      </c>
      <c r="G13">
        <v>28</v>
      </c>
      <c r="H13" t="s">
        <v>347</v>
      </c>
    </row>
    <row r="14" spans="1:8" x14ac:dyDescent="0.25">
      <c r="B14" t="s">
        <v>352</v>
      </c>
      <c r="C14" t="s">
        <v>353</v>
      </c>
      <c r="D14" t="s">
        <v>354</v>
      </c>
      <c r="E14">
        <v>9</v>
      </c>
      <c r="F14">
        <v>0</v>
      </c>
      <c r="G14">
        <v>9</v>
      </c>
      <c r="H14" t="s">
        <v>347</v>
      </c>
    </row>
    <row r="15" spans="1:8" x14ac:dyDescent="0.25">
      <c r="B15" t="s">
        <v>352</v>
      </c>
      <c r="C15" t="s">
        <v>670</v>
      </c>
      <c r="D15" t="s">
        <v>671</v>
      </c>
      <c r="E15">
        <v>6</v>
      </c>
      <c r="F15">
        <v>5</v>
      </c>
      <c r="G15">
        <v>11</v>
      </c>
      <c r="H15" t="s">
        <v>347</v>
      </c>
    </row>
    <row r="16" spans="1:8" x14ac:dyDescent="0.25">
      <c r="B16" t="s">
        <v>352</v>
      </c>
      <c r="C16" t="s">
        <v>461</v>
      </c>
      <c r="D16" t="s">
        <v>462</v>
      </c>
      <c r="E16">
        <v>3</v>
      </c>
      <c r="F16">
        <v>4</v>
      </c>
      <c r="G16">
        <v>7</v>
      </c>
      <c r="H16" t="s">
        <v>347</v>
      </c>
    </row>
    <row r="17" spans="2:8" x14ac:dyDescent="0.25">
      <c r="B17" t="s">
        <v>352</v>
      </c>
      <c r="C17" t="s">
        <v>453</v>
      </c>
      <c r="D17" t="s">
        <v>454</v>
      </c>
      <c r="E17">
        <v>1</v>
      </c>
      <c r="F17">
        <v>0</v>
      </c>
      <c r="G17">
        <v>1</v>
      </c>
      <c r="H17" t="s">
        <v>347</v>
      </c>
    </row>
    <row r="18" spans="2:8" x14ac:dyDescent="0.25">
      <c r="B18" t="s">
        <v>352</v>
      </c>
      <c r="C18" t="s">
        <v>892</v>
      </c>
      <c r="D18" t="s">
        <v>893</v>
      </c>
      <c r="E18">
        <v>0</v>
      </c>
      <c r="F18">
        <v>1</v>
      </c>
      <c r="G18">
        <v>1</v>
      </c>
      <c r="H18" t="s">
        <v>347</v>
      </c>
    </row>
    <row r="19" spans="2:8" x14ac:dyDescent="0.25">
      <c r="B19" t="s">
        <v>352</v>
      </c>
      <c r="C19" t="s">
        <v>357</v>
      </c>
      <c r="D19" t="s">
        <v>358</v>
      </c>
      <c r="E19">
        <v>0</v>
      </c>
      <c r="F19">
        <v>1</v>
      </c>
      <c r="G19">
        <v>1</v>
      </c>
      <c r="H19" t="s">
        <v>347</v>
      </c>
    </row>
    <row r="20" spans="2:8" x14ac:dyDescent="0.25">
      <c r="B20" t="s">
        <v>359</v>
      </c>
      <c r="C20" t="s">
        <v>465</v>
      </c>
      <c r="D20" t="s">
        <v>466</v>
      </c>
      <c r="E20">
        <v>2</v>
      </c>
      <c r="F20">
        <v>1</v>
      </c>
      <c r="G20">
        <v>3</v>
      </c>
      <c r="H20" t="s">
        <v>347</v>
      </c>
    </row>
    <row r="21" spans="2:8" x14ac:dyDescent="0.25">
      <c r="B21" t="s">
        <v>359</v>
      </c>
      <c r="C21" t="s">
        <v>463</v>
      </c>
      <c r="D21" t="s">
        <v>464</v>
      </c>
      <c r="E21">
        <v>2</v>
      </c>
      <c r="F21">
        <v>0</v>
      </c>
      <c r="G21">
        <v>2</v>
      </c>
      <c r="H21" t="s">
        <v>347</v>
      </c>
    </row>
    <row r="22" spans="2:8" x14ac:dyDescent="0.25">
      <c r="B22" t="s">
        <v>359</v>
      </c>
      <c r="C22" t="s">
        <v>360</v>
      </c>
      <c r="D22" t="s">
        <v>361</v>
      </c>
      <c r="E22">
        <v>1</v>
      </c>
      <c r="F22">
        <v>1</v>
      </c>
      <c r="G22">
        <v>2</v>
      </c>
      <c r="H22" t="s">
        <v>347</v>
      </c>
    </row>
    <row r="23" spans="2:8" x14ac:dyDescent="0.25">
      <c r="B23" t="s">
        <v>359</v>
      </c>
      <c r="C23" t="s">
        <v>467</v>
      </c>
      <c r="D23" t="s">
        <v>468</v>
      </c>
      <c r="E23">
        <v>1</v>
      </c>
      <c r="F23">
        <v>2</v>
      </c>
      <c r="G23">
        <v>3</v>
      </c>
      <c r="H23" t="s">
        <v>347</v>
      </c>
    </row>
    <row r="24" spans="2:8" x14ac:dyDescent="0.25">
      <c r="B24" t="s">
        <v>359</v>
      </c>
      <c r="C24" t="s">
        <v>676</v>
      </c>
      <c r="D24" t="s">
        <v>677</v>
      </c>
      <c r="E24">
        <v>0</v>
      </c>
      <c r="F24">
        <v>2</v>
      </c>
      <c r="G24">
        <v>2</v>
      </c>
      <c r="H24" t="s">
        <v>347</v>
      </c>
    </row>
    <row r="25" spans="2:8" x14ac:dyDescent="0.25">
      <c r="B25" t="s">
        <v>359</v>
      </c>
      <c r="C25" t="s">
        <v>678</v>
      </c>
      <c r="D25" t="s">
        <v>679</v>
      </c>
      <c r="E25">
        <v>0</v>
      </c>
      <c r="F25">
        <v>3</v>
      </c>
      <c r="G25">
        <v>3</v>
      </c>
      <c r="H25" t="s">
        <v>347</v>
      </c>
    </row>
    <row r="26" spans="2:8" x14ac:dyDescent="0.25">
      <c r="B26" t="s">
        <v>359</v>
      </c>
      <c r="C26" t="s">
        <v>680</v>
      </c>
      <c r="D26" t="s">
        <v>681</v>
      </c>
      <c r="E26">
        <v>0</v>
      </c>
      <c r="F26">
        <v>16</v>
      </c>
      <c r="G26">
        <v>16</v>
      </c>
      <c r="H26" t="s">
        <v>347</v>
      </c>
    </row>
    <row r="27" spans="2:8" x14ac:dyDescent="0.25">
      <c r="B27" t="s">
        <v>359</v>
      </c>
      <c r="C27" t="s">
        <v>924</v>
      </c>
      <c r="D27" t="s">
        <v>925</v>
      </c>
      <c r="E27">
        <v>0</v>
      </c>
      <c r="F27">
        <v>1</v>
      </c>
      <c r="G27">
        <v>1</v>
      </c>
      <c r="H27" t="s">
        <v>347</v>
      </c>
    </row>
    <row r="28" spans="2:8" x14ac:dyDescent="0.25">
      <c r="B28" t="s">
        <v>359</v>
      </c>
      <c r="C28" t="s">
        <v>471</v>
      </c>
      <c r="D28" t="s">
        <v>472</v>
      </c>
      <c r="E28">
        <v>0</v>
      </c>
      <c r="F28">
        <v>4</v>
      </c>
      <c r="G28">
        <v>4</v>
      </c>
      <c r="H28" t="s">
        <v>347</v>
      </c>
    </row>
    <row r="29" spans="2:8" x14ac:dyDescent="0.25">
      <c r="B29" t="s">
        <v>364</v>
      </c>
      <c r="C29" t="s">
        <v>475</v>
      </c>
      <c r="D29" t="s">
        <v>476</v>
      </c>
      <c r="E29">
        <v>1</v>
      </c>
      <c r="F29">
        <v>0</v>
      </c>
      <c r="G29">
        <v>1</v>
      </c>
      <c r="H29" t="s">
        <v>347</v>
      </c>
    </row>
    <row r="30" spans="2:8" x14ac:dyDescent="0.25">
      <c r="B30" t="s">
        <v>364</v>
      </c>
      <c r="C30" t="s">
        <v>365</v>
      </c>
      <c r="D30" t="s">
        <v>366</v>
      </c>
      <c r="E30">
        <v>0</v>
      </c>
      <c r="F30">
        <v>1</v>
      </c>
      <c r="G30">
        <v>1</v>
      </c>
      <c r="H30" t="s">
        <v>347</v>
      </c>
    </row>
    <row r="31" spans="2:8" x14ac:dyDescent="0.25">
      <c r="B31" t="s">
        <v>364</v>
      </c>
      <c r="C31" t="s">
        <v>944</v>
      </c>
      <c r="D31" t="s">
        <v>945</v>
      </c>
      <c r="E31">
        <v>0</v>
      </c>
      <c r="F31">
        <v>1</v>
      </c>
      <c r="G31">
        <v>1</v>
      </c>
      <c r="H31" t="s">
        <v>347</v>
      </c>
    </row>
    <row r="32" spans="2:8" x14ac:dyDescent="0.25">
      <c r="B32" t="s">
        <v>367</v>
      </c>
      <c r="C32" t="s">
        <v>694</v>
      </c>
      <c r="D32" t="s">
        <v>695</v>
      </c>
      <c r="E32">
        <v>11</v>
      </c>
      <c r="F32">
        <v>6</v>
      </c>
      <c r="G32">
        <v>17</v>
      </c>
      <c r="H32" t="s">
        <v>347</v>
      </c>
    </row>
    <row r="33" spans="2:8" x14ac:dyDescent="0.25">
      <c r="B33" t="s">
        <v>367</v>
      </c>
      <c r="C33" t="s">
        <v>954</v>
      </c>
      <c r="D33" t="s">
        <v>955</v>
      </c>
      <c r="E33">
        <v>8</v>
      </c>
      <c r="F33">
        <v>0</v>
      </c>
      <c r="G33">
        <v>8</v>
      </c>
      <c r="H33" t="s">
        <v>347</v>
      </c>
    </row>
    <row r="34" spans="2:8" x14ac:dyDescent="0.25">
      <c r="B34" t="s">
        <v>367</v>
      </c>
      <c r="C34" t="s">
        <v>958</v>
      </c>
      <c r="D34" t="s">
        <v>959</v>
      </c>
      <c r="E34">
        <v>3</v>
      </c>
      <c r="F34">
        <v>11</v>
      </c>
      <c r="G34">
        <v>14</v>
      </c>
      <c r="H34" t="s">
        <v>347</v>
      </c>
    </row>
    <row r="35" spans="2:8" x14ac:dyDescent="0.25">
      <c r="B35" t="s">
        <v>367</v>
      </c>
      <c r="C35" t="s">
        <v>1355</v>
      </c>
      <c r="D35" t="s">
        <v>370</v>
      </c>
      <c r="E35">
        <v>1</v>
      </c>
      <c r="F35">
        <v>0</v>
      </c>
      <c r="G35">
        <v>1</v>
      </c>
      <c r="H35" t="s">
        <v>347</v>
      </c>
    </row>
    <row r="36" spans="2:8" x14ac:dyDescent="0.25">
      <c r="B36" t="s">
        <v>367</v>
      </c>
      <c r="C36" t="s">
        <v>692</v>
      </c>
      <c r="D36" t="s">
        <v>693</v>
      </c>
      <c r="E36">
        <v>1</v>
      </c>
      <c r="F36">
        <v>0</v>
      </c>
      <c r="G36">
        <v>1</v>
      </c>
      <c r="H36" t="s">
        <v>347</v>
      </c>
    </row>
    <row r="37" spans="2:8" x14ac:dyDescent="0.25">
      <c r="B37" t="s">
        <v>367</v>
      </c>
      <c r="C37" t="s">
        <v>481</v>
      </c>
      <c r="D37" t="s">
        <v>482</v>
      </c>
      <c r="E37">
        <v>0</v>
      </c>
      <c r="F37">
        <v>4</v>
      </c>
      <c r="G37">
        <v>4</v>
      </c>
      <c r="H37" t="s">
        <v>347</v>
      </c>
    </row>
    <row r="38" spans="2:8" x14ac:dyDescent="0.25">
      <c r="B38" t="s">
        <v>367</v>
      </c>
      <c r="C38" t="s">
        <v>960</v>
      </c>
      <c r="D38" t="s">
        <v>961</v>
      </c>
      <c r="E38">
        <v>0</v>
      </c>
      <c r="F38">
        <v>1</v>
      </c>
      <c r="G38">
        <v>1</v>
      </c>
      <c r="H38" t="s">
        <v>347</v>
      </c>
    </row>
    <row r="39" spans="2:8" x14ac:dyDescent="0.25">
      <c r="B39" t="s">
        <v>373</v>
      </c>
      <c r="C39" t="s">
        <v>495</v>
      </c>
      <c r="D39" t="s">
        <v>496</v>
      </c>
      <c r="E39">
        <v>40</v>
      </c>
      <c r="F39">
        <v>12</v>
      </c>
      <c r="G39">
        <v>52</v>
      </c>
      <c r="H39" t="s">
        <v>344</v>
      </c>
    </row>
    <row r="40" spans="2:8" x14ac:dyDescent="0.25">
      <c r="B40" t="s">
        <v>373</v>
      </c>
      <c r="C40" t="s">
        <v>497</v>
      </c>
      <c r="D40" t="s">
        <v>498</v>
      </c>
      <c r="E40">
        <v>4</v>
      </c>
      <c r="F40">
        <v>0</v>
      </c>
      <c r="G40">
        <v>4</v>
      </c>
      <c r="H40" t="s">
        <v>347</v>
      </c>
    </row>
    <row r="41" spans="2:8" x14ac:dyDescent="0.25">
      <c r="B41" t="s">
        <v>373</v>
      </c>
      <c r="C41" t="s">
        <v>501</v>
      </c>
      <c r="D41" t="s">
        <v>502</v>
      </c>
      <c r="E41">
        <v>2</v>
      </c>
      <c r="F41">
        <v>2</v>
      </c>
      <c r="G41">
        <v>4</v>
      </c>
      <c r="H41" t="s">
        <v>347</v>
      </c>
    </row>
    <row r="42" spans="2:8" x14ac:dyDescent="0.25">
      <c r="B42" t="s">
        <v>373</v>
      </c>
      <c r="C42" t="s">
        <v>515</v>
      </c>
      <c r="D42" t="s">
        <v>516</v>
      </c>
      <c r="E42">
        <v>1</v>
      </c>
      <c r="F42">
        <v>0</v>
      </c>
      <c r="G42">
        <v>1</v>
      </c>
      <c r="H42" t="s">
        <v>347</v>
      </c>
    </row>
    <row r="43" spans="2:8" x14ac:dyDescent="0.25">
      <c r="B43" t="s">
        <v>373</v>
      </c>
      <c r="C43" t="s">
        <v>499</v>
      </c>
      <c r="D43" t="s">
        <v>500</v>
      </c>
      <c r="E43">
        <v>0</v>
      </c>
      <c r="F43">
        <v>1</v>
      </c>
      <c r="G43">
        <v>1</v>
      </c>
      <c r="H43" t="s">
        <v>347</v>
      </c>
    </row>
    <row r="44" spans="2:8" x14ac:dyDescent="0.25">
      <c r="B44" t="s">
        <v>373</v>
      </c>
      <c r="C44" t="s">
        <v>507</v>
      </c>
      <c r="D44" t="s">
        <v>508</v>
      </c>
      <c r="E44">
        <v>0</v>
      </c>
      <c r="F44">
        <v>1</v>
      </c>
      <c r="G44">
        <v>1</v>
      </c>
      <c r="H44" t="s">
        <v>347</v>
      </c>
    </row>
    <row r="45" spans="2:8" x14ac:dyDescent="0.25">
      <c r="B45" t="s">
        <v>373</v>
      </c>
      <c r="C45" t="s">
        <v>712</v>
      </c>
      <c r="D45" t="s">
        <v>713</v>
      </c>
      <c r="E45">
        <v>0</v>
      </c>
      <c r="F45">
        <v>1</v>
      </c>
      <c r="G45">
        <v>1</v>
      </c>
      <c r="H45" t="s">
        <v>347</v>
      </c>
    </row>
    <row r="46" spans="2:8" x14ac:dyDescent="0.25">
      <c r="B46" t="s">
        <v>373</v>
      </c>
      <c r="C46" t="s">
        <v>990</v>
      </c>
      <c r="D46" t="s">
        <v>991</v>
      </c>
      <c r="E46">
        <v>0</v>
      </c>
      <c r="F46">
        <v>2</v>
      </c>
      <c r="G46">
        <v>2</v>
      </c>
      <c r="H46" t="s">
        <v>347</v>
      </c>
    </row>
    <row r="47" spans="2:8" x14ac:dyDescent="0.25">
      <c r="B47" t="s">
        <v>373</v>
      </c>
      <c r="C47" t="s">
        <v>503</v>
      </c>
      <c r="D47" t="s">
        <v>504</v>
      </c>
      <c r="E47">
        <v>0</v>
      </c>
      <c r="F47">
        <v>1</v>
      </c>
      <c r="G47">
        <v>1</v>
      </c>
      <c r="H47" t="s">
        <v>347</v>
      </c>
    </row>
    <row r="48" spans="2:8" x14ac:dyDescent="0.25">
      <c r="B48" t="s">
        <v>373</v>
      </c>
      <c r="C48" t="s">
        <v>982</v>
      </c>
      <c r="D48" t="s">
        <v>983</v>
      </c>
      <c r="E48">
        <v>0</v>
      </c>
      <c r="F48">
        <v>1</v>
      </c>
      <c r="G48">
        <v>1</v>
      </c>
      <c r="H48" t="s">
        <v>347</v>
      </c>
    </row>
    <row r="49" spans="2:8" x14ac:dyDescent="0.25">
      <c r="B49" t="s">
        <v>373</v>
      </c>
      <c r="C49" t="s">
        <v>1000</v>
      </c>
      <c r="D49" t="s">
        <v>1001</v>
      </c>
      <c r="E49">
        <v>0</v>
      </c>
      <c r="F49">
        <v>3</v>
      </c>
      <c r="G49">
        <v>3</v>
      </c>
      <c r="H49" t="s">
        <v>347</v>
      </c>
    </row>
    <row r="50" spans="2:8" x14ac:dyDescent="0.25">
      <c r="B50" t="s">
        <v>380</v>
      </c>
      <c r="C50" t="s">
        <v>537</v>
      </c>
      <c r="D50" t="s">
        <v>538</v>
      </c>
      <c r="E50">
        <v>156</v>
      </c>
      <c r="F50">
        <v>36</v>
      </c>
      <c r="G50">
        <v>192</v>
      </c>
      <c r="H50" t="s">
        <v>344</v>
      </c>
    </row>
    <row r="51" spans="2:8" x14ac:dyDescent="0.25">
      <c r="B51" t="s">
        <v>380</v>
      </c>
      <c r="C51" t="s">
        <v>383</v>
      </c>
      <c r="D51" t="s">
        <v>384</v>
      </c>
      <c r="E51">
        <v>25</v>
      </c>
      <c r="F51">
        <v>9</v>
      </c>
      <c r="G51">
        <v>34</v>
      </c>
      <c r="H51" t="s">
        <v>347</v>
      </c>
    </row>
    <row r="52" spans="2:8" x14ac:dyDescent="0.25">
      <c r="B52" t="s">
        <v>380</v>
      </c>
      <c r="C52" t="s">
        <v>389</v>
      </c>
      <c r="D52" t="s">
        <v>390</v>
      </c>
      <c r="E52">
        <v>22</v>
      </c>
      <c r="F52">
        <v>25</v>
      </c>
      <c r="G52">
        <v>47</v>
      </c>
      <c r="H52" t="s">
        <v>347</v>
      </c>
    </row>
    <row r="53" spans="2:8" x14ac:dyDescent="0.25">
      <c r="B53" t="s">
        <v>380</v>
      </c>
      <c r="C53" t="s">
        <v>1006</v>
      </c>
      <c r="D53" t="s">
        <v>1007</v>
      </c>
      <c r="E53">
        <v>4</v>
      </c>
      <c r="F53">
        <v>0</v>
      </c>
      <c r="G53">
        <v>4</v>
      </c>
      <c r="H53" t="s">
        <v>347</v>
      </c>
    </row>
    <row r="54" spans="2:8" x14ac:dyDescent="0.25">
      <c r="B54" t="s">
        <v>380</v>
      </c>
      <c r="C54" t="s">
        <v>519</v>
      </c>
      <c r="D54" t="s">
        <v>520</v>
      </c>
      <c r="E54">
        <v>3</v>
      </c>
      <c r="F54">
        <v>1</v>
      </c>
      <c r="G54">
        <v>4</v>
      </c>
      <c r="H54" t="s">
        <v>347</v>
      </c>
    </row>
    <row r="55" spans="2:8" x14ac:dyDescent="0.25">
      <c r="B55" t="s">
        <v>380</v>
      </c>
      <c r="C55" t="s">
        <v>724</v>
      </c>
      <c r="D55" t="s">
        <v>725</v>
      </c>
      <c r="E55">
        <v>3</v>
      </c>
      <c r="F55">
        <v>8</v>
      </c>
      <c r="G55">
        <v>11</v>
      </c>
      <c r="H55" t="s">
        <v>347</v>
      </c>
    </row>
    <row r="56" spans="2:8" x14ac:dyDescent="0.25">
      <c r="B56" t="s">
        <v>380</v>
      </c>
      <c r="C56" t="s">
        <v>531</v>
      </c>
      <c r="D56" t="s">
        <v>532</v>
      </c>
      <c r="E56">
        <v>2</v>
      </c>
      <c r="F56">
        <v>1</v>
      </c>
      <c r="G56">
        <v>3</v>
      </c>
      <c r="H56" t="s">
        <v>347</v>
      </c>
    </row>
    <row r="57" spans="2:8" x14ac:dyDescent="0.25">
      <c r="B57" t="s">
        <v>380</v>
      </c>
      <c r="C57" t="s">
        <v>734</v>
      </c>
      <c r="D57" t="s">
        <v>735</v>
      </c>
      <c r="E57">
        <v>2</v>
      </c>
      <c r="F57">
        <v>1</v>
      </c>
      <c r="G57">
        <v>3</v>
      </c>
      <c r="H57" t="s">
        <v>347</v>
      </c>
    </row>
    <row r="58" spans="2:8" x14ac:dyDescent="0.25">
      <c r="B58" t="s">
        <v>380</v>
      </c>
      <c r="C58" t="s">
        <v>517</v>
      </c>
      <c r="D58" t="s">
        <v>518</v>
      </c>
      <c r="E58">
        <v>1</v>
      </c>
      <c r="F58">
        <v>0</v>
      </c>
      <c r="G58">
        <v>1</v>
      </c>
      <c r="H58" t="s">
        <v>347</v>
      </c>
    </row>
    <row r="59" spans="2:8" x14ac:dyDescent="0.25">
      <c r="B59" t="s">
        <v>380</v>
      </c>
      <c r="C59" t="s">
        <v>521</v>
      </c>
      <c r="D59" t="s">
        <v>522</v>
      </c>
      <c r="E59">
        <v>1</v>
      </c>
      <c r="F59">
        <v>0</v>
      </c>
      <c r="G59">
        <v>1</v>
      </c>
      <c r="H59" t="s">
        <v>347</v>
      </c>
    </row>
    <row r="60" spans="2:8" x14ac:dyDescent="0.25">
      <c r="B60" t="s">
        <v>380</v>
      </c>
      <c r="C60" t="s">
        <v>525</v>
      </c>
      <c r="D60" t="s">
        <v>526</v>
      </c>
      <c r="E60">
        <v>0</v>
      </c>
      <c r="F60">
        <v>1</v>
      </c>
      <c r="G60">
        <v>1</v>
      </c>
      <c r="H60" t="s">
        <v>347</v>
      </c>
    </row>
    <row r="61" spans="2:8" x14ac:dyDescent="0.25">
      <c r="B61" t="s">
        <v>380</v>
      </c>
      <c r="C61" t="s">
        <v>1014</v>
      </c>
      <c r="D61" t="s">
        <v>1015</v>
      </c>
      <c r="E61">
        <v>0</v>
      </c>
      <c r="F61">
        <v>1</v>
      </c>
      <c r="G61">
        <v>1</v>
      </c>
      <c r="H61" t="s">
        <v>347</v>
      </c>
    </row>
    <row r="62" spans="2:8" x14ac:dyDescent="0.25">
      <c r="B62" t="s">
        <v>380</v>
      </c>
      <c r="C62" t="s">
        <v>547</v>
      </c>
      <c r="D62" t="s">
        <v>548</v>
      </c>
      <c r="E62">
        <v>0</v>
      </c>
      <c r="F62">
        <v>1</v>
      </c>
      <c r="G62">
        <v>1</v>
      </c>
      <c r="H62" t="s">
        <v>347</v>
      </c>
    </row>
    <row r="63" spans="2:8" x14ac:dyDescent="0.25">
      <c r="B63" t="s">
        <v>380</v>
      </c>
      <c r="C63" t="s">
        <v>549</v>
      </c>
      <c r="D63" t="s">
        <v>550</v>
      </c>
      <c r="E63">
        <v>0</v>
      </c>
      <c r="F63">
        <v>1</v>
      </c>
      <c r="G63">
        <v>1</v>
      </c>
      <c r="H63" t="s">
        <v>347</v>
      </c>
    </row>
    <row r="64" spans="2:8" x14ac:dyDescent="0.25">
      <c r="B64" t="s">
        <v>380</v>
      </c>
      <c r="C64" t="s">
        <v>385</v>
      </c>
      <c r="D64" t="s">
        <v>386</v>
      </c>
      <c r="E64">
        <v>0</v>
      </c>
      <c r="F64">
        <v>2</v>
      </c>
      <c r="G64">
        <v>2</v>
      </c>
      <c r="H64" t="s">
        <v>347</v>
      </c>
    </row>
    <row r="65" spans="2:8" x14ac:dyDescent="0.25">
      <c r="B65" t="s">
        <v>380</v>
      </c>
      <c r="C65" t="s">
        <v>1002</v>
      </c>
      <c r="D65" t="s">
        <v>1003</v>
      </c>
      <c r="E65">
        <v>0</v>
      </c>
      <c r="F65">
        <v>3</v>
      </c>
      <c r="G65">
        <v>3</v>
      </c>
      <c r="H65" t="s">
        <v>347</v>
      </c>
    </row>
    <row r="66" spans="2:8" x14ac:dyDescent="0.25">
      <c r="B66" t="s">
        <v>551</v>
      </c>
      <c r="C66" t="s">
        <v>742</v>
      </c>
      <c r="D66" t="s">
        <v>743</v>
      </c>
      <c r="E66">
        <v>1</v>
      </c>
      <c r="F66">
        <v>1</v>
      </c>
      <c r="G66">
        <v>2</v>
      </c>
      <c r="H66" t="s">
        <v>347</v>
      </c>
    </row>
    <row r="67" spans="2:8" x14ac:dyDescent="0.25">
      <c r="B67" t="s">
        <v>551</v>
      </c>
      <c r="C67" t="s">
        <v>1062</v>
      </c>
      <c r="D67" t="s">
        <v>1063</v>
      </c>
      <c r="E67">
        <v>0</v>
      </c>
      <c r="F67">
        <v>1</v>
      </c>
      <c r="G67">
        <v>1</v>
      </c>
      <c r="H67" t="s">
        <v>347</v>
      </c>
    </row>
    <row r="68" spans="2:8" x14ac:dyDescent="0.25">
      <c r="B68" t="s">
        <v>395</v>
      </c>
      <c r="C68" t="s">
        <v>562</v>
      </c>
      <c r="D68" t="s">
        <v>563</v>
      </c>
      <c r="E68">
        <v>6</v>
      </c>
      <c r="F68">
        <v>5</v>
      </c>
      <c r="G68">
        <v>11</v>
      </c>
      <c r="H68" t="s">
        <v>347</v>
      </c>
    </row>
    <row r="69" spans="2:8" x14ac:dyDescent="0.25">
      <c r="B69" t="s">
        <v>395</v>
      </c>
      <c r="C69" t="s">
        <v>750</v>
      </c>
      <c r="D69" t="s">
        <v>751</v>
      </c>
      <c r="E69">
        <v>3</v>
      </c>
      <c r="F69">
        <v>0</v>
      </c>
      <c r="G69">
        <v>3</v>
      </c>
      <c r="H69" t="s">
        <v>347</v>
      </c>
    </row>
    <row r="70" spans="2:8" x14ac:dyDescent="0.25">
      <c r="B70" t="s">
        <v>395</v>
      </c>
      <c r="C70" t="s">
        <v>398</v>
      </c>
      <c r="D70" t="s">
        <v>399</v>
      </c>
      <c r="E70">
        <v>2</v>
      </c>
      <c r="F70">
        <v>1</v>
      </c>
      <c r="G70">
        <v>3</v>
      </c>
      <c r="H70" t="s">
        <v>347</v>
      </c>
    </row>
    <row r="71" spans="2:8" x14ac:dyDescent="0.25">
      <c r="B71" t="s">
        <v>395</v>
      </c>
      <c r="C71" t="s">
        <v>1084</v>
      </c>
      <c r="D71" t="s">
        <v>1085</v>
      </c>
      <c r="E71">
        <v>0</v>
      </c>
      <c r="F71">
        <v>1</v>
      </c>
      <c r="G71">
        <v>1</v>
      </c>
      <c r="H71" t="s">
        <v>347</v>
      </c>
    </row>
    <row r="72" spans="2:8" x14ac:dyDescent="0.25">
      <c r="B72" t="s">
        <v>395</v>
      </c>
      <c r="C72" t="s">
        <v>1088</v>
      </c>
      <c r="D72" t="s">
        <v>1089</v>
      </c>
      <c r="E72">
        <v>0</v>
      </c>
      <c r="F72">
        <v>2</v>
      </c>
      <c r="G72">
        <v>2</v>
      </c>
      <c r="H72" t="s">
        <v>347</v>
      </c>
    </row>
    <row r="73" spans="2:8" x14ac:dyDescent="0.25">
      <c r="B73" t="s">
        <v>400</v>
      </c>
      <c r="C73" t="s">
        <v>401</v>
      </c>
      <c r="D73" t="s">
        <v>402</v>
      </c>
      <c r="E73">
        <v>0</v>
      </c>
      <c r="F73">
        <v>14</v>
      </c>
      <c r="G73">
        <v>14</v>
      </c>
      <c r="H73" t="s">
        <v>347</v>
      </c>
    </row>
    <row r="74" spans="2:8" x14ac:dyDescent="0.25">
      <c r="B74" t="s">
        <v>400</v>
      </c>
      <c r="C74" t="s">
        <v>1104</v>
      </c>
      <c r="D74" t="s">
        <v>1105</v>
      </c>
      <c r="E74">
        <v>0</v>
      </c>
      <c r="F74">
        <v>1</v>
      </c>
      <c r="G74">
        <v>1</v>
      </c>
      <c r="H74" t="s">
        <v>347</v>
      </c>
    </row>
    <row r="75" spans="2:8" x14ac:dyDescent="0.25">
      <c r="B75" t="s">
        <v>400</v>
      </c>
      <c r="C75" t="s">
        <v>572</v>
      </c>
      <c r="D75" t="s">
        <v>573</v>
      </c>
      <c r="E75">
        <v>0</v>
      </c>
      <c r="F75">
        <v>5</v>
      </c>
      <c r="G75">
        <v>5</v>
      </c>
      <c r="H75" t="s">
        <v>347</v>
      </c>
    </row>
    <row r="76" spans="2:8" x14ac:dyDescent="0.25">
      <c r="B76" t="s">
        <v>403</v>
      </c>
      <c r="C76" t="s">
        <v>404</v>
      </c>
      <c r="D76" t="s">
        <v>405</v>
      </c>
      <c r="E76">
        <v>21</v>
      </c>
      <c r="F76">
        <v>5</v>
      </c>
      <c r="G76">
        <v>26</v>
      </c>
      <c r="H76" t="s">
        <v>347</v>
      </c>
    </row>
    <row r="77" spans="2:8" x14ac:dyDescent="0.25">
      <c r="B77" t="s">
        <v>403</v>
      </c>
      <c r="C77" t="s">
        <v>582</v>
      </c>
      <c r="D77" t="s">
        <v>583</v>
      </c>
      <c r="E77">
        <v>9</v>
      </c>
      <c r="F77">
        <v>2</v>
      </c>
      <c r="G77">
        <v>11</v>
      </c>
      <c r="H77" t="s">
        <v>347</v>
      </c>
    </row>
    <row r="78" spans="2:8" x14ac:dyDescent="0.25">
      <c r="B78" t="s">
        <v>403</v>
      </c>
      <c r="C78" t="s">
        <v>580</v>
      </c>
      <c r="D78" t="s">
        <v>581</v>
      </c>
      <c r="E78">
        <v>8</v>
      </c>
      <c r="F78">
        <v>2</v>
      </c>
      <c r="G78">
        <v>10</v>
      </c>
      <c r="H78" t="s">
        <v>347</v>
      </c>
    </row>
    <row r="79" spans="2:8" x14ac:dyDescent="0.25">
      <c r="B79" t="s">
        <v>403</v>
      </c>
      <c r="C79" t="s">
        <v>584</v>
      </c>
      <c r="D79" t="s">
        <v>585</v>
      </c>
      <c r="E79">
        <v>6</v>
      </c>
      <c r="F79">
        <v>6</v>
      </c>
      <c r="G79">
        <v>12</v>
      </c>
      <c r="H79" t="s">
        <v>347</v>
      </c>
    </row>
    <row r="80" spans="2:8" x14ac:dyDescent="0.25">
      <c r="B80" t="s">
        <v>403</v>
      </c>
      <c r="C80" t="s">
        <v>586</v>
      </c>
      <c r="D80" t="s">
        <v>587</v>
      </c>
      <c r="E80">
        <v>2</v>
      </c>
      <c r="F80">
        <v>9</v>
      </c>
      <c r="G80">
        <v>11</v>
      </c>
      <c r="H80" t="s">
        <v>347</v>
      </c>
    </row>
    <row r="81" spans="2:8" x14ac:dyDescent="0.25">
      <c r="B81" t="s">
        <v>403</v>
      </c>
      <c r="C81" t="s">
        <v>408</v>
      </c>
      <c r="D81" t="s">
        <v>409</v>
      </c>
      <c r="E81">
        <v>1</v>
      </c>
      <c r="F81">
        <v>0</v>
      </c>
      <c r="G81">
        <v>1</v>
      </c>
      <c r="H81" t="s">
        <v>347</v>
      </c>
    </row>
    <row r="82" spans="2:8" x14ac:dyDescent="0.25">
      <c r="B82" t="s">
        <v>403</v>
      </c>
      <c r="C82" t="s">
        <v>770</v>
      </c>
      <c r="D82" t="s">
        <v>771</v>
      </c>
      <c r="E82">
        <v>1</v>
      </c>
      <c r="F82">
        <v>0</v>
      </c>
      <c r="G82">
        <v>1</v>
      </c>
      <c r="H82" t="s">
        <v>347</v>
      </c>
    </row>
    <row r="83" spans="2:8" x14ac:dyDescent="0.25">
      <c r="B83" t="s">
        <v>403</v>
      </c>
      <c r="C83" t="s">
        <v>1128</v>
      </c>
      <c r="D83" t="s">
        <v>1129</v>
      </c>
      <c r="E83">
        <v>0</v>
      </c>
      <c r="F83">
        <v>1</v>
      </c>
      <c r="G83">
        <v>1</v>
      </c>
      <c r="H83" t="s">
        <v>347</v>
      </c>
    </row>
    <row r="84" spans="2:8" x14ac:dyDescent="0.25">
      <c r="B84" t="s">
        <v>410</v>
      </c>
      <c r="C84" t="s">
        <v>794</v>
      </c>
      <c r="D84" t="s">
        <v>795</v>
      </c>
      <c r="E84">
        <v>30</v>
      </c>
      <c r="F84">
        <v>54</v>
      </c>
      <c r="G84">
        <v>84</v>
      </c>
      <c r="H84" t="s">
        <v>344</v>
      </c>
    </row>
    <row r="85" spans="2:8" x14ac:dyDescent="0.25">
      <c r="B85" t="s">
        <v>410</v>
      </c>
      <c r="C85" t="s">
        <v>790</v>
      </c>
      <c r="D85" t="s">
        <v>791</v>
      </c>
      <c r="E85">
        <v>25</v>
      </c>
      <c r="F85">
        <v>5</v>
      </c>
      <c r="G85">
        <v>30</v>
      </c>
      <c r="H85" t="s">
        <v>347</v>
      </c>
    </row>
    <row r="86" spans="2:8" x14ac:dyDescent="0.25">
      <c r="B86" t="s">
        <v>410</v>
      </c>
      <c r="C86" t="s">
        <v>792</v>
      </c>
      <c r="D86" t="s">
        <v>793</v>
      </c>
      <c r="E86">
        <v>11</v>
      </c>
      <c r="F86">
        <v>4</v>
      </c>
      <c r="G86">
        <v>15</v>
      </c>
      <c r="H86" t="s">
        <v>347</v>
      </c>
    </row>
    <row r="87" spans="2:8" x14ac:dyDescent="0.25">
      <c r="B87" t="s">
        <v>410</v>
      </c>
      <c r="C87" t="s">
        <v>1134</v>
      </c>
      <c r="D87" t="s">
        <v>1135</v>
      </c>
      <c r="E87">
        <v>7</v>
      </c>
      <c r="F87">
        <v>0</v>
      </c>
      <c r="G87">
        <v>7</v>
      </c>
      <c r="H87" t="s">
        <v>347</v>
      </c>
    </row>
    <row r="88" spans="2:8" x14ac:dyDescent="0.25">
      <c r="B88" t="s">
        <v>410</v>
      </c>
      <c r="C88" t="s">
        <v>1158</v>
      </c>
      <c r="D88" t="s">
        <v>1159</v>
      </c>
      <c r="E88">
        <v>2</v>
      </c>
      <c r="F88">
        <v>0</v>
      </c>
      <c r="G88">
        <v>2</v>
      </c>
      <c r="H88" t="s">
        <v>347</v>
      </c>
    </row>
    <row r="89" spans="2:8" x14ac:dyDescent="0.25">
      <c r="B89" t="s">
        <v>410</v>
      </c>
      <c r="C89" t="s">
        <v>1136</v>
      </c>
      <c r="D89" t="s">
        <v>1137</v>
      </c>
      <c r="E89">
        <v>2</v>
      </c>
      <c r="F89">
        <v>6</v>
      </c>
      <c r="G89">
        <v>8</v>
      </c>
      <c r="H89" t="s">
        <v>347</v>
      </c>
    </row>
    <row r="90" spans="2:8" x14ac:dyDescent="0.25">
      <c r="B90" t="s">
        <v>410</v>
      </c>
      <c r="C90" t="s">
        <v>598</v>
      </c>
      <c r="D90" t="s">
        <v>599</v>
      </c>
      <c r="E90">
        <v>1</v>
      </c>
      <c r="F90">
        <v>4</v>
      </c>
      <c r="G90">
        <v>5</v>
      </c>
      <c r="H90" t="s">
        <v>347</v>
      </c>
    </row>
    <row r="91" spans="2:8" x14ac:dyDescent="0.25">
      <c r="B91" t="s">
        <v>410</v>
      </c>
      <c r="C91" t="s">
        <v>1138</v>
      </c>
      <c r="D91" t="s">
        <v>1139</v>
      </c>
      <c r="E91">
        <v>1</v>
      </c>
      <c r="F91">
        <v>0</v>
      </c>
      <c r="G91">
        <v>1</v>
      </c>
      <c r="H91" t="s">
        <v>347</v>
      </c>
    </row>
    <row r="92" spans="2:8" x14ac:dyDescent="0.25">
      <c r="B92" t="s">
        <v>410</v>
      </c>
      <c r="C92" t="s">
        <v>1132</v>
      </c>
      <c r="D92" t="s">
        <v>1133</v>
      </c>
      <c r="E92">
        <v>1</v>
      </c>
      <c r="F92">
        <v>0</v>
      </c>
      <c r="G92">
        <v>1</v>
      </c>
      <c r="H92" t="s">
        <v>347</v>
      </c>
    </row>
    <row r="93" spans="2:8" x14ac:dyDescent="0.25">
      <c r="B93" t="s">
        <v>410</v>
      </c>
      <c r="C93" t="s">
        <v>798</v>
      </c>
      <c r="D93" t="s">
        <v>799</v>
      </c>
      <c r="E93">
        <v>0</v>
      </c>
      <c r="F93">
        <v>3</v>
      </c>
      <c r="G93">
        <v>3</v>
      </c>
      <c r="H93" t="s">
        <v>347</v>
      </c>
    </row>
    <row r="94" spans="2:8" x14ac:dyDescent="0.25">
      <c r="B94" t="s">
        <v>410</v>
      </c>
      <c r="C94" t="s">
        <v>1144</v>
      </c>
      <c r="D94" t="s">
        <v>1145</v>
      </c>
      <c r="E94">
        <v>0</v>
      </c>
      <c r="F94">
        <v>2</v>
      </c>
      <c r="G94">
        <v>2</v>
      </c>
      <c r="H94" t="s">
        <v>347</v>
      </c>
    </row>
    <row r="95" spans="2:8" x14ac:dyDescent="0.25">
      <c r="B95" t="s">
        <v>410</v>
      </c>
      <c r="C95" t="s">
        <v>796</v>
      </c>
      <c r="D95" t="s">
        <v>797</v>
      </c>
      <c r="E95">
        <v>0</v>
      </c>
      <c r="F95">
        <v>11</v>
      </c>
      <c r="G95">
        <v>11</v>
      </c>
      <c r="H95" t="s">
        <v>347</v>
      </c>
    </row>
    <row r="96" spans="2:8" x14ac:dyDescent="0.25">
      <c r="B96" t="s">
        <v>410</v>
      </c>
      <c r="C96" t="s">
        <v>602</v>
      </c>
      <c r="D96" t="s">
        <v>603</v>
      </c>
      <c r="E96">
        <v>0</v>
      </c>
      <c r="F96">
        <v>6</v>
      </c>
      <c r="G96">
        <v>6</v>
      </c>
      <c r="H96" t="s">
        <v>347</v>
      </c>
    </row>
    <row r="97" spans="2:8" x14ac:dyDescent="0.25">
      <c r="B97" t="s">
        <v>410</v>
      </c>
      <c r="C97" t="s">
        <v>802</v>
      </c>
      <c r="D97" t="s">
        <v>803</v>
      </c>
      <c r="E97">
        <v>0</v>
      </c>
      <c r="F97">
        <v>1</v>
      </c>
      <c r="G97">
        <v>1</v>
      </c>
      <c r="H97" t="s">
        <v>347</v>
      </c>
    </row>
    <row r="98" spans="2:8" x14ac:dyDescent="0.25">
      <c r="B98" t="s">
        <v>410</v>
      </c>
      <c r="C98" t="s">
        <v>610</v>
      </c>
      <c r="D98" t="s">
        <v>611</v>
      </c>
      <c r="E98">
        <v>0</v>
      </c>
      <c r="F98">
        <v>1</v>
      </c>
      <c r="G98">
        <v>1</v>
      </c>
      <c r="H98" t="s">
        <v>347</v>
      </c>
    </row>
    <row r="99" spans="2:8" x14ac:dyDescent="0.25">
      <c r="B99" t="s">
        <v>410</v>
      </c>
      <c r="C99" t="s">
        <v>1148</v>
      </c>
      <c r="D99" t="s">
        <v>1149</v>
      </c>
      <c r="E99">
        <v>0</v>
      </c>
      <c r="F99">
        <v>1</v>
      </c>
      <c r="G99">
        <v>1</v>
      </c>
      <c r="H99" t="s">
        <v>347</v>
      </c>
    </row>
    <row r="100" spans="2:8" x14ac:dyDescent="0.25">
      <c r="B100" t="s">
        <v>410</v>
      </c>
      <c r="C100" t="s">
        <v>780</v>
      </c>
      <c r="D100" t="s">
        <v>781</v>
      </c>
      <c r="E100">
        <v>0</v>
      </c>
      <c r="F100">
        <v>1</v>
      </c>
      <c r="G100">
        <v>1</v>
      </c>
      <c r="H100" t="s">
        <v>347</v>
      </c>
    </row>
    <row r="101" spans="2:8" x14ac:dyDescent="0.25">
      <c r="B101" t="s">
        <v>410</v>
      </c>
      <c r="C101" t="s">
        <v>1164</v>
      </c>
      <c r="D101" t="s">
        <v>1165</v>
      </c>
      <c r="E101">
        <v>0</v>
      </c>
      <c r="F101">
        <v>1</v>
      </c>
      <c r="G101">
        <v>1</v>
      </c>
      <c r="H101" t="s">
        <v>347</v>
      </c>
    </row>
    <row r="102" spans="2:8" x14ac:dyDescent="0.25">
      <c r="B102" t="s">
        <v>417</v>
      </c>
      <c r="C102" t="s">
        <v>616</v>
      </c>
      <c r="D102" t="s">
        <v>617</v>
      </c>
      <c r="E102">
        <v>1</v>
      </c>
      <c r="F102">
        <v>0</v>
      </c>
      <c r="G102">
        <v>1</v>
      </c>
      <c r="H102" t="s">
        <v>347</v>
      </c>
    </row>
    <row r="103" spans="2:8" x14ac:dyDescent="0.25">
      <c r="B103" t="s">
        <v>417</v>
      </c>
      <c r="C103" t="s">
        <v>1190</v>
      </c>
      <c r="D103" t="s">
        <v>1191</v>
      </c>
      <c r="E103">
        <v>0</v>
      </c>
      <c r="F103">
        <v>1</v>
      </c>
      <c r="G103">
        <v>1</v>
      </c>
      <c r="H103" t="s">
        <v>347</v>
      </c>
    </row>
    <row r="104" spans="2:8" x14ac:dyDescent="0.25">
      <c r="B104" t="s">
        <v>417</v>
      </c>
      <c r="C104" t="s">
        <v>820</v>
      </c>
      <c r="D104" t="s">
        <v>821</v>
      </c>
      <c r="E104">
        <v>0</v>
      </c>
      <c r="F104">
        <v>3</v>
      </c>
      <c r="G104">
        <v>3</v>
      </c>
      <c r="H104" t="s">
        <v>347</v>
      </c>
    </row>
    <row r="105" spans="2:8" x14ac:dyDescent="0.25">
      <c r="B105" t="s">
        <v>417</v>
      </c>
      <c r="C105" t="s">
        <v>1194</v>
      </c>
      <c r="D105" t="s">
        <v>1195</v>
      </c>
      <c r="E105">
        <v>0</v>
      </c>
      <c r="F105">
        <v>1</v>
      </c>
      <c r="G105">
        <v>1</v>
      </c>
      <c r="H105" t="s">
        <v>347</v>
      </c>
    </row>
    <row r="106" spans="2:8" x14ac:dyDescent="0.25">
      <c r="B106" t="s">
        <v>422</v>
      </c>
      <c r="C106" t="s">
        <v>1200</v>
      </c>
      <c r="D106" t="s">
        <v>1201</v>
      </c>
      <c r="E106">
        <v>9</v>
      </c>
      <c r="F106">
        <v>2</v>
      </c>
      <c r="G106">
        <v>11</v>
      </c>
      <c r="H106" t="s">
        <v>347</v>
      </c>
    </row>
    <row r="107" spans="2:8" x14ac:dyDescent="0.25">
      <c r="B107" t="s">
        <v>422</v>
      </c>
      <c r="C107" t="s">
        <v>620</v>
      </c>
      <c r="D107" t="s">
        <v>621</v>
      </c>
      <c r="E107">
        <v>1</v>
      </c>
      <c r="F107">
        <v>3</v>
      </c>
      <c r="G107">
        <v>4</v>
      </c>
      <c r="H107" t="s">
        <v>347</v>
      </c>
    </row>
    <row r="108" spans="2:8" x14ac:dyDescent="0.25">
      <c r="B108" t="s">
        <v>422</v>
      </c>
      <c r="C108" t="s">
        <v>622</v>
      </c>
      <c r="D108" t="s">
        <v>623</v>
      </c>
      <c r="E108">
        <v>0</v>
      </c>
      <c r="F108">
        <v>4</v>
      </c>
      <c r="G108">
        <v>4</v>
      </c>
      <c r="H108" t="s">
        <v>347</v>
      </c>
    </row>
    <row r="109" spans="2:8" x14ac:dyDescent="0.25">
      <c r="B109" t="s">
        <v>422</v>
      </c>
      <c r="C109" t="s">
        <v>423</v>
      </c>
      <c r="D109" t="s">
        <v>424</v>
      </c>
      <c r="E109">
        <v>0</v>
      </c>
      <c r="F109">
        <v>1</v>
      </c>
      <c r="G109">
        <v>1</v>
      </c>
      <c r="H109" t="s">
        <v>347</v>
      </c>
    </row>
    <row r="110" spans="2:8" x14ac:dyDescent="0.25">
      <c r="B110" t="s">
        <v>422</v>
      </c>
      <c r="C110" t="s">
        <v>1202</v>
      </c>
      <c r="D110" t="s">
        <v>1203</v>
      </c>
      <c r="E110">
        <v>0</v>
      </c>
      <c r="F110">
        <v>1</v>
      </c>
      <c r="G110">
        <v>1</v>
      </c>
      <c r="H110" t="s">
        <v>347</v>
      </c>
    </row>
    <row r="111" spans="2:8" x14ac:dyDescent="0.25">
      <c r="B111" t="s">
        <v>425</v>
      </c>
      <c r="C111" t="s">
        <v>836</v>
      </c>
      <c r="D111" t="s">
        <v>837</v>
      </c>
      <c r="E111">
        <v>9</v>
      </c>
      <c r="F111">
        <v>15</v>
      </c>
      <c r="G111">
        <v>24</v>
      </c>
      <c r="H111" t="s">
        <v>347</v>
      </c>
    </row>
    <row r="112" spans="2:8" x14ac:dyDescent="0.25">
      <c r="B112" t="s">
        <v>425</v>
      </c>
      <c r="C112" t="s">
        <v>1225</v>
      </c>
      <c r="D112" t="s">
        <v>1226</v>
      </c>
      <c r="E112">
        <v>5</v>
      </c>
      <c r="F112">
        <v>6</v>
      </c>
      <c r="G112">
        <v>11</v>
      </c>
      <c r="H112" t="s">
        <v>347</v>
      </c>
    </row>
    <row r="113" spans="2:8" x14ac:dyDescent="0.25">
      <c r="B113" t="s">
        <v>425</v>
      </c>
      <c r="C113" t="s">
        <v>1223</v>
      </c>
      <c r="D113" t="s">
        <v>1224</v>
      </c>
      <c r="E113">
        <v>2</v>
      </c>
      <c r="F113">
        <v>0</v>
      </c>
      <c r="G113">
        <v>2</v>
      </c>
      <c r="H113" t="s">
        <v>347</v>
      </c>
    </row>
    <row r="114" spans="2:8" x14ac:dyDescent="0.25">
      <c r="B114" t="s">
        <v>425</v>
      </c>
      <c r="C114" t="s">
        <v>428</v>
      </c>
      <c r="D114" t="s">
        <v>429</v>
      </c>
      <c r="E114">
        <v>1</v>
      </c>
      <c r="F114">
        <v>8</v>
      </c>
      <c r="G114">
        <v>9</v>
      </c>
      <c r="H114" t="s">
        <v>347</v>
      </c>
    </row>
    <row r="115" spans="2:8" x14ac:dyDescent="0.25">
      <c r="B115" t="s">
        <v>425</v>
      </c>
      <c r="C115" t="s">
        <v>830</v>
      </c>
      <c r="D115" t="s">
        <v>831</v>
      </c>
      <c r="E115">
        <v>1</v>
      </c>
      <c r="F115">
        <v>2</v>
      </c>
      <c r="G115">
        <v>3</v>
      </c>
      <c r="H115" t="s">
        <v>347</v>
      </c>
    </row>
    <row r="116" spans="2:8" x14ac:dyDescent="0.25">
      <c r="B116" t="s">
        <v>425</v>
      </c>
      <c r="C116" t="s">
        <v>640</v>
      </c>
      <c r="D116" t="s">
        <v>641</v>
      </c>
      <c r="E116">
        <v>1</v>
      </c>
      <c r="F116">
        <v>2</v>
      </c>
      <c r="G116">
        <v>3</v>
      </c>
      <c r="H116" t="s">
        <v>347</v>
      </c>
    </row>
    <row r="117" spans="2:8" x14ac:dyDescent="0.25">
      <c r="B117" t="s">
        <v>425</v>
      </c>
      <c r="C117" t="s">
        <v>628</v>
      </c>
      <c r="D117" t="s">
        <v>629</v>
      </c>
      <c r="E117">
        <v>1</v>
      </c>
      <c r="F117">
        <v>3</v>
      </c>
      <c r="G117">
        <v>4</v>
      </c>
      <c r="H117" t="s">
        <v>347</v>
      </c>
    </row>
    <row r="118" spans="2:8" x14ac:dyDescent="0.25">
      <c r="B118" t="s">
        <v>425</v>
      </c>
      <c r="C118" t="s">
        <v>838</v>
      </c>
      <c r="D118" t="s">
        <v>839</v>
      </c>
      <c r="E118">
        <v>0</v>
      </c>
      <c r="F118">
        <v>1</v>
      </c>
      <c r="G118">
        <v>1</v>
      </c>
      <c r="H118" t="s">
        <v>347</v>
      </c>
    </row>
    <row r="119" spans="2:8" x14ac:dyDescent="0.25">
      <c r="B119" t="s">
        <v>425</v>
      </c>
      <c r="C119" t="s">
        <v>1263</v>
      </c>
      <c r="D119" t="s">
        <v>1264</v>
      </c>
      <c r="E119">
        <v>0</v>
      </c>
      <c r="F119">
        <v>1</v>
      </c>
      <c r="G119">
        <v>1</v>
      </c>
      <c r="H119" t="s">
        <v>347</v>
      </c>
    </row>
    <row r="120" spans="2:8" x14ac:dyDescent="0.25">
      <c r="B120" t="s">
        <v>425</v>
      </c>
      <c r="C120" t="s">
        <v>1227</v>
      </c>
      <c r="D120" t="s">
        <v>1228</v>
      </c>
      <c r="E120">
        <v>0</v>
      </c>
      <c r="F120">
        <v>1</v>
      </c>
      <c r="G120">
        <v>1</v>
      </c>
      <c r="H120" t="s">
        <v>347</v>
      </c>
    </row>
    <row r="121" spans="2:8" x14ac:dyDescent="0.25">
      <c r="B121" t="s">
        <v>425</v>
      </c>
      <c r="C121" t="s">
        <v>1269</v>
      </c>
      <c r="D121" t="s">
        <v>1270</v>
      </c>
      <c r="E121">
        <v>0</v>
      </c>
      <c r="F121">
        <v>4</v>
      </c>
      <c r="G121">
        <v>4</v>
      </c>
      <c r="H121" t="s">
        <v>347</v>
      </c>
    </row>
    <row r="122" spans="2:8" x14ac:dyDescent="0.25">
      <c r="B122" t="s">
        <v>430</v>
      </c>
      <c r="C122" t="s">
        <v>431</v>
      </c>
      <c r="D122" t="s">
        <v>432</v>
      </c>
      <c r="E122">
        <v>12</v>
      </c>
      <c r="F122">
        <v>3</v>
      </c>
      <c r="G122">
        <v>15</v>
      </c>
      <c r="H122" t="s">
        <v>347</v>
      </c>
    </row>
    <row r="123" spans="2:8" x14ac:dyDescent="0.25">
      <c r="B123" t="s">
        <v>430</v>
      </c>
      <c r="C123" t="s">
        <v>848</v>
      </c>
      <c r="D123" t="s">
        <v>849</v>
      </c>
      <c r="E123">
        <v>7</v>
      </c>
      <c r="F123">
        <v>1</v>
      </c>
      <c r="G123">
        <v>8</v>
      </c>
      <c r="H123" t="s">
        <v>347</v>
      </c>
    </row>
    <row r="124" spans="2:8" x14ac:dyDescent="0.25">
      <c r="B124" t="s">
        <v>430</v>
      </c>
      <c r="C124" t="s">
        <v>846</v>
      </c>
      <c r="D124" t="s">
        <v>847</v>
      </c>
      <c r="E124">
        <v>4</v>
      </c>
      <c r="F124">
        <v>2</v>
      </c>
      <c r="G124">
        <v>6</v>
      </c>
      <c r="H124" t="s">
        <v>347</v>
      </c>
    </row>
    <row r="125" spans="2:8" x14ac:dyDescent="0.25">
      <c r="B125" t="s">
        <v>430</v>
      </c>
      <c r="C125" t="s">
        <v>650</v>
      </c>
      <c r="D125" t="s">
        <v>651</v>
      </c>
      <c r="E125">
        <v>1</v>
      </c>
      <c r="F125">
        <v>0</v>
      </c>
      <c r="G125">
        <v>1</v>
      </c>
      <c r="H125" t="s">
        <v>347</v>
      </c>
    </row>
    <row r="126" spans="2:8" x14ac:dyDescent="0.25">
      <c r="B126" t="s">
        <v>430</v>
      </c>
      <c r="C126" t="s">
        <v>642</v>
      </c>
      <c r="D126" t="s">
        <v>643</v>
      </c>
      <c r="E126">
        <v>1</v>
      </c>
      <c r="F126">
        <v>0</v>
      </c>
      <c r="G126">
        <v>1</v>
      </c>
      <c r="H126" t="s">
        <v>347</v>
      </c>
    </row>
    <row r="127" spans="2:8" x14ac:dyDescent="0.25">
      <c r="B127" t="s">
        <v>430</v>
      </c>
      <c r="C127" t="s">
        <v>1275</v>
      </c>
      <c r="D127" t="s">
        <v>1276</v>
      </c>
      <c r="E127">
        <v>1</v>
      </c>
      <c r="F127">
        <v>0</v>
      </c>
      <c r="G127">
        <v>1</v>
      </c>
      <c r="H127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"/>
  <sheetViews>
    <sheetView topLeftCell="A49" workbookViewId="0">
      <selection activeCell="C65" sqref="C65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treści'!A14",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350</v>
      </c>
      <c r="D3" t="s">
        <v>351</v>
      </c>
      <c r="E3">
        <v>42</v>
      </c>
      <c r="F3">
        <v>2</v>
      </c>
      <c r="G3">
        <v>44</v>
      </c>
      <c r="H3" t="s">
        <v>344</v>
      </c>
    </row>
    <row r="4" spans="1:8" x14ac:dyDescent="0.25">
      <c r="B4" t="s">
        <v>341</v>
      </c>
      <c r="C4" t="s">
        <v>345</v>
      </c>
      <c r="D4" t="s">
        <v>346</v>
      </c>
      <c r="E4">
        <v>18</v>
      </c>
      <c r="F4">
        <v>19</v>
      </c>
      <c r="G4">
        <v>37</v>
      </c>
      <c r="H4" t="s">
        <v>347</v>
      </c>
    </row>
    <row r="5" spans="1:8" x14ac:dyDescent="0.25">
      <c r="B5" t="s">
        <v>341</v>
      </c>
      <c r="C5" t="s">
        <v>348</v>
      </c>
      <c r="D5" t="s">
        <v>349</v>
      </c>
      <c r="E5">
        <v>10</v>
      </c>
      <c r="F5">
        <v>6</v>
      </c>
      <c r="G5">
        <v>16</v>
      </c>
      <c r="H5" t="s">
        <v>347</v>
      </c>
    </row>
    <row r="6" spans="1:8" x14ac:dyDescent="0.25">
      <c r="B6" t="s">
        <v>341</v>
      </c>
      <c r="C6" t="s">
        <v>860</v>
      </c>
      <c r="D6" t="s">
        <v>861</v>
      </c>
      <c r="E6">
        <v>10</v>
      </c>
      <c r="F6">
        <v>6</v>
      </c>
      <c r="G6">
        <v>16</v>
      </c>
      <c r="H6" t="s">
        <v>347</v>
      </c>
    </row>
    <row r="7" spans="1:8" x14ac:dyDescent="0.25">
      <c r="B7" t="s">
        <v>341</v>
      </c>
      <c r="C7" t="s">
        <v>433</v>
      </c>
      <c r="D7" t="s">
        <v>434</v>
      </c>
      <c r="E7">
        <v>8</v>
      </c>
      <c r="F7">
        <v>13</v>
      </c>
      <c r="G7">
        <v>21</v>
      </c>
      <c r="H7" t="s">
        <v>347</v>
      </c>
    </row>
    <row r="8" spans="1:8" x14ac:dyDescent="0.25">
      <c r="B8" t="s">
        <v>341</v>
      </c>
      <c r="C8" t="s">
        <v>858</v>
      </c>
      <c r="D8" t="s">
        <v>859</v>
      </c>
      <c r="E8">
        <v>8</v>
      </c>
      <c r="F8">
        <v>1</v>
      </c>
      <c r="G8">
        <v>9</v>
      </c>
      <c r="H8" t="s">
        <v>347</v>
      </c>
    </row>
    <row r="9" spans="1:8" x14ac:dyDescent="0.25">
      <c r="B9" t="s">
        <v>341</v>
      </c>
      <c r="C9" t="s">
        <v>435</v>
      </c>
      <c r="D9" t="s">
        <v>436</v>
      </c>
      <c r="E9">
        <v>8</v>
      </c>
      <c r="F9">
        <v>3</v>
      </c>
      <c r="G9">
        <v>11</v>
      </c>
      <c r="H9" t="s">
        <v>347</v>
      </c>
    </row>
    <row r="10" spans="1:8" x14ac:dyDescent="0.25">
      <c r="B10" t="s">
        <v>341</v>
      </c>
      <c r="C10" t="s">
        <v>658</v>
      </c>
      <c r="D10" t="s">
        <v>659</v>
      </c>
      <c r="E10">
        <v>6</v>
      </c>
      <c r="F10">
        <v>1</v>
      </c>
      <c r="G10">
        <v>7</v>
      </c>
      <c r="H10" t="s">
        <v>347</v>
      </c>
    </row>
    <row r="11" spans="1:8" x14ac:dyDescent="0.25">
      <c r="B11" t="s">
        <v>341</v>
      </c>
      <c r="C11" t="s">
        <v>443</v>
      </c>
      <c r="D11" t="s">
        <v>444</v>
      </c>
      <c r="E11">
        <v>6</v>
      </c>
      <c r="F11">
        <v>6</v>
      </c>
      <c r="G11">
        <v>12</v>
      </c>
      <c r="H11" t="s">
        <v>347</v>
      </c>
    </row>
    <row r="12" spans="1:8" x14ac:dyDescent="0.25">
      <c r="B12" t="s">
        <v>341</v>
      </c>
      <c r="C12" t="s">
        <v>437</v>
      </c>
      <c r="D12" t="s">
        <v>438</v>
      </c>
      <c r="E12">
        <v>5</v>
      </c>
      <c r="F12">
        <v>0</v>
      </c>
      <c r="G12">
        <v>5</v>
      </c>
      <c r="H12" t="s">
        <v>347</v>
      </c>
    </row>
    <row r="13" spans="1:8" x14ac:dyDescent="0.25">
      <c r="B13" t="s">
        <v>341</v>
      </c>
      <c r="C13" t="s">
        <v>662</v>
      </c>
      <c r="D13" t="s">
        <v>663</v>
      </c>
      <c r="E13">
        <v>5</v>
      </c>
      <c r="F13">
        <v>1</v>
      </c>
      <c r="G13">
        <v>6</v>
      </c>
      <c r="H13" t="s">
        <v>347</v>
      </c>
    </row>
    <row r="14" spans="1:8" x14ac:dyDescent="0.25">
      <c r="B14" t="s">
        <v>341</v>
      </c>
      <c r="C14" t="s">
        <v>870</v>
      </c>
      <c r="D14" t="s">
        <v>871</v>
      </c>
      <c r="E14">
        <v>1</v>
      </c>
      <c r="F14">
        <v>2</v>
      </c>
      <c r="G14">
        <v>3</v>
      </c>
      <c r="H14" t="s">
        <v>347</v>
      </c>
    </row>
    <row r="15" spans="1:8" x14ac:dyDescent="0.25">
      <c r="B15" t="s">
        <v>341</v>
      </c>
      <c r="C15" t="s">
        <v>866</v>
      </c>
      <c r="D15" t="s">
        <v>867</v>
      </c>
      <c r="E15">
        <v>1</v>
      </c>
      <c r="F15">
        <v>1</v>
      </c>
      <c r="G15">
        <v>2</v>
      </c>
      <c r="H15" t="s">
        <v>347</v>
      </c>
    </row>
    <row r="16" spans="1:8" x14ac:dyDescent="0.25">
      <c r="B16" t="s">
        <v>341</v>
      </c>
      <c r="C16" t="s">
        <v>876</v>
      </c>
      <c r="D16" t="s">
        <v>877</v>
      </c>
      <c r="E16">
        <v>0</v>
      </c>
      <c r="F16">
        <v>1</v>
      </c>
      <c r="G16">
        <v>1</v>
      </c>
      <c r="H16" t="s">
        <v>347</v>
      </c>
    </row>
    <row r="17" spans="2:8" x14ac:dyDescent="0.25">
      <c r="B17" t="s">
        <v>341</v>
      </c>
      <c r="C17" t="s">
        <v>660</v>
      </c>
      <c r="D17" t="s">
        <v>661</v>
      </c>
      <c r="E17">
        <v>0</v>
      </c>
      <c r="F17">
        <v>3</v>
      </c>
      <c r="G17">
        <v>3</v>
      </c>
      <c r="H17" t="s">
        <v>347</v>
      </c>
    </row>
    <row r="18" spans="2:8" x14ac:dyDescent="0.25">
      <c r="B18" t="s">
        <v>341</v>
      </c>
      <c r="C18" t="s">
        <v>439</v>
      </c>
      <c r="D18" t="s">
        <v>440</v>
      </c>
      <c r="E18">
        <v>0</v>
      </c>
      <c r="F18">
        <v>1</v>
      </c>
      <c r="G18">
        <v>1</v>
      </c>
      <c r="H18" t="s">
        <v>347</v>
      </c>
    </row>
    <row r="19" spans="2:8" x14ac:dyDescent="0.25">
      <c r="B19" t="s">
        <v>341</v>
      </c>
      <c r="C19" t="s">
        <v>445</v>
      </c>
      <c r="D19" t="s">
        <v>446</v>
      </c>
      <c r="E19">
        <v>0</v>
      </c>
      <c r="F19">
        <v>3</v>
      </c>
      <c r="G19">
        <v>3</v>
      </c>
      <c r="H19" t="s">
        <v>347</v>
      </c>
    </row>
    <row r="20" spans="2:8" x14ac:dyDescent="0.25">
      <c r="B20" t="s">
        <v>341</v>
      </c>
      <c r="C20" t="s">
        <v>864</v>
      </c>
      <c r="D20" t="s">
        <v>865</v>
      </c>
      <c r="E20">
        <v>0</v>
      </c>
      <c r="F20">
        <v>1</v>
      </c>
      <c r="G20">
        <v>1</v>
      </c>
      <c r="H20" t="s">
        <v>347</v>
      </c>
    </row>
    <row r="21" spans="2:8" x14ac:dyDescent="0.25">
      <c r="B21" t="s">
        <v>341</v>
      </c>
      <c r="C21" t="s">
        <v>862</v>
      </c>
      <c r="D21" t="s">
        <v>863</v>
      </c>
      <c r="E21">
        <v>0</v>
      </c>
      <c r="F21">
        <v>1</v>
      </c>
      <c r="G21">
        <v>1</v>
      </c>
      <c r="H21" t="s">
        <v>347</v>
      </c>
    </row>
    <row r="22" spans="2:8" x14ac:dyDescent="0.25">
      <c r="B22" t="s">
        <v>341</v>
      </c>
      <c r="C22" t="s">
        <v>880</v>
      </c>
      <c r="D22" t="s">
        <v>881</v>
      </c>
      <c r="E22">
        <v>0</v>
      </c>
      <c r="F22">
        <v>1</v>
      </c>
      <c r="G22">
        <v>1</v>
      </c>
      <c r="H22" t="s">
        <v>347</v>
      </c>
    </row>
    <row r="23" spans="2:8" x14ac:dyDescent="0.25">
      <c r="B23" t="s">
        <v>341</v>
      </c>
      <c r="C23" t="s">
        <v>441</v>
      </c>
      <c r="D23" t="s">
        <v>442</v>
      </c>
      <c r="E23">
        <v>0</v>
      </c>
      <c r="F23">
        <v>3</v>
      </c>
      <c r="G23">
        <v>3</v>
      </c>
      <c r="H23" t="s">
        <v>347</v>
      </c>
    </row>
    <row r="24" spans="2:8" x14ac:dyDescent="0.25">
      <c r="B24" t="s">
        <v>341</v>
      </c>
      <c r="C24" t="s">
        <v>668</v>
      </c>
      <c r="D24" t="s">
        <v>669</v>
      </c>
      <c r="E24">
        <v>0</v>
      </c>
      <c r="F24">
        <v>4</v>
      </c>
      <c r="G24">
        <v>4</v>
      </c>
      <c r="H24" t="s">
        <v>347</v>
      </c>
    </row>
    <row r="25" spans="2:8" x14ac:dyDescent="0.25">
      <c r="B25" t="s">
        <v>352</v>
      </c>
      <c r="C25" t="s">
        <v>353</v>
      </c>
      <c r="D25" t="s">
        <v>354</v>
      </c>
      <c r="E25">
        <v>103</v>
      </c>
      <c r="F25">
        <v>10</v>
      </c>
      <c r="G25">
        <v>113</v>
      </c>
      <c r="H25" t="s">
        <v>344</v>
      </c>
    </row>
    <row r="26" spans="2:8" x14ac:dyDescent="0.25">
      <c r="B26" t="s">
        <v>352</v>
      </c>
      <c r="C26" t="s">
        <v>670</v>
      </c>
      <c r="D26" t="s">
        <v>671</v>
      </c>
      <c r="E26">
        <v>15</v>
      </c>
      <c r="F26">
        <v>6</v>
      </c>
      <c r="G26">
        <v>21</v>
      </c>
      <c r="H26" t="s">
        <v>347</v>
      </c>
    </row>
    <row r="27" spans="2:8" x14ac:dyDescent="0.25">
      <c r="B27" t="s">
        <v>352</v>
      </c>
      <c r="C27" t="s">
        <v>449</v>
      </c>
      <c r="D27" t="s">
        <v>450</v>
      </c>
      <c r="E27">
        <v>5</v>
      </c>
      <c r="F27">
        <v>4</v>
      </c>
      <c r="G27">
        <v>9</v>
      </c>
      <c r="H27" t="s">
        <v>347</v>
      </c>
    </row>
    <row r="28" spans="2:8" x14ac:dyDescent="0.25">
      <c r="B28" t="s">
        <v>352</v>
      </c>
      <c r="C28" t="s">
        <v>461</v>
      </c>
      <c r="D28" t="s">
        <v>462</v>
      </c>
      <c r="E28">
        <v>4</v>
      </c>
      <c r="F28">
        <v>2</v>
      </c>
      <c r="G28">
        <v>6</v>
      </c>
      <c r="H28" t="s">
        <v>347</v>
      </c>
    </row>
    <row r="29" spans="2:8" x14ac:dyDescent="0.25">
      <c r="B29" t="s">
        <v>352</v>
      </c>
      <c r="C29" t="s">
        <v>451</v>
      </c>
      <c r="D29" t="s">
        <v>452</v>
      </c>
      <c r="E29">
        <v>3</v>
      </c>
      <c r="F29">
        <v>4</v>
      </c>
      <c r="G29">
        <v>7</v>
      </c>
      <c r="H29" t="s">
        <v>347</v>
      </c>
    </row>
    <row r="30" spans="2:8" x14ac:dyDescent="0.25">
      <c r="B30" t="s">
        <v>352</v>
      </c>
      <c r="C30" t="s">
        <v>457</v>
      </c>
      <c r="D30" t="s">
        <v>458</v>
      </c>
      <c r="E30">
        <v>1</v>
      </c>
      <c r="F30">
        <v>1</v>
      </c>
      <c r="G30">
        <v>2</v>
      </c>
      <c r="H30" t="s">
        <v>347</v>
      </c>
    </row>
    <row r="31" spans="2:8" x14ac:dyDescent="0.25">
      <c r="B31" t="s">
        <v>352</v>
      </c>
      <c r="C31" t="s">
        <v>357</v>
      </c>
      <c r="D31" t="s">
        <v>358</v>
      </c>
      <c r="E31">
        <v>1</v>
      </c>
      <c r="F31">
        <v>2</v>
      </c>
      <c r="G31">
        <v>3</v>
      </c>
      <c r="H31" t="s">
        <v>347</v>
      </c>
    </row>
    <row r="32" spans="2:8" x14ac:dyDescent="0.25">
      <c r="B32" t="s">
        <v>352</v>
      </c>
      <c r="C32" t="s">
        <v>453</v>
      </c>
      <c r="D32" t="s">
        <v>454</v>
      </c>
      <c r="E32">
        <v>1</v>
      </c>
      <c r="F32">
        <v>0</v>
      </c>
      <c r="G32">
        <v>1</v>
      </c>
      <c r="H32" t="s">
        <v>347</v>
      </c>
    </row>
    <row r="33" spans="2:8" x14ac:dyDescent="0.25">
      <c r="B33" t="s">
        <v>352</v>
      </c>
      <c r="C33" t="s">
        <v>455</v>
      </c>
      <c r="D33" t="s">
        <v>456</v>
      </c>
      <c r="E33">
        <v>1</v>
      </c>
      <c r="F33">
        <v>2</v>
      </c>
      <c r="G33">
        <v>3</v>
      </c>
      <c r="H33" t="s">
        <v>347</v>
      </c>
    </row>
    <row r="34" spans="2:8" x14ac:dyDescent="0.25">
      <c r="B34" t="s">
        <v>352</v>
      </c>
      <c r="C34" t="s">
        <v>886</v>
      </c>
      <c r="D34" t="s">
        <v>887</v>
      </c>
      <c r="E34">
        <v>1</v>
      </c>
      <c r="F34">
        <v>0</v>
      </c>
      <c r="G34">
        <v>1</v>
      </c>
      <c r="H34" t="s">
        <v>347</v>
      </c>
    </row>
    <row r="35" spans="2:8" x14ac:dyDescent="0.25">
      <c r="B35" t="s">
        <v>352</v>
      </c>
      <c r="C35" t="s">
        <v>890</v>
      </c>
      <c r="D35" t="s">
        <v>891</v>
      </c>
      <c r="E35">
        <v>0</v>
      </c>
      <c r="F35">
        <v>3</v>
      </c>
      <c r="G35">
        <v>3</v>
      </c>
      <c r="H35" t="s">
        <v>347</v>
      </c>
    </row>
    <row r="36" spans="2:8" x14ac:dyDescent="0.25">
      <c r="B36" t="s">
        <v>352</v>
      </c>
      <c r="C36" t="s">
        <v>892</v>
      </c>
      <c r="D36" t="s">
        <v>893</v>
      </c>
      <c r="E36">
        <v>0</v>
      </c>
      <c r="F36">
        <v>3</v>
      </c>
      <c r="G36">
        <v>3</v>
      </c>
      <c r="H36" t="s">
        <v>347</v>
      </c>
    </row>
    <row r="37" spans="2:8" x14ac:dyDescent="0.25">
      <c r="B37" t="s">
        <v>352</v>
      </c>
      <c r="C37" t="s">
        <v>459</v>
      </c>
      <c r="D37" t="s">
        <v>460</v>
      </c>
      <c r="E37">
        <v>0</v>
      </c>
      <c r="F37">
        <v>1</v>
      </c>
      <c r="G37">
        <v>1</v>
      </c>
      <c r="H37" t="s">
        <v>347</v>
      </c>
    </row>
    <row r="38" spans="2:8" x14ac:dyDescent="0.25">
      <c r="B38" t="s">
        <v>352</v>
      </c>
      <c r="C38" t="s">
        <v>898</v>
      </c>
      <c r="D38" t="s">
        <v>899</v>
      </c>
      <c r="E38">
        <v>0</v>
      </c>
      <c r="F38">
        <v>1</v>
      </c>
      <c r="G38">
        <v>1</v>
      </c>
      <c r="H38" t="s">
        <v>347</v>
      </c>
    </row>
    <row r="39" spans="2:8" x14ac:dyDescent="0.25">
      <c r="B39" t="s">
        <v>352</v>
      </c>
      <c r="C39" t="s">
        <v>900</v>
      </c>
      <c r="D39" t="s">
        <v>901</v>
      </c>
      <c r="E39">
        <v>0</v>
      </c>
      <c r="F39">
        <v>1</v>
      </c>
      <c r="G39">
        <v>1</v>
      </c>
      <c r="H39" t="s">
        <v>347</v>
      </c>
    </row>
    <row r="40" spans="2:8" x14ac:dyDescent="0.25">
      <c r="B40" t="s">
        <v>352</v>
      </c>
      <c r="C40" t="s">
        <v>908</v>
      </c>
      <c r="D40" t="s">
        <v>909</v>
      </c>
      <c r="E40">
        <v>0</v>
      </c>
      <c r="F40">
        <v>1</v>
      </c>
      <c r="G40">
        <v>1</v>
      </c>
      <c r="H40" t="s">
        <v>347</v>
      </c>
    </row>
    <row r="41" spans="2:8" x14ac:dyDescent="0.25">
      <c r="B41" t="s">
        <v>352</v>
      </c>
      <c r="C41" t="s">
        <v>910</v>
      </c>
      <c r="D41" t="s">
        <v>911</v>
      </c>
      <c r="E41">
        <v>0</v>
      </c>
      <c r="F41">
        <v>1</v>
      </c>
      <c r="G41">
        <v>1</v>
      </c>
      <c r="H41" t="s">
        <v>347</v>
      </c>
    </row>
    <row r="42" spans="2:8" x14ac:dyDescent="0.25">
      <c r="B42" t="s">
        <v>359</v>
      </c>
      <c r="C42" t="s">
        <v>463</v>
      </c>
      <c r="D42" t="s">
        <v>464</v>
      </c>
      <c r="E42">
        <v>14</v>
      </c>
      <c r="F42">
        <v>0</v>
      </c>
      <c r="G42">
        <v>14</v>
      </c>
      <c r="H42" t="s">
        <v>347</v>
      </c>
    </row>
    <row r="43" spans="2:8" x14ac:dyDescent="0.25">
      <c r="B43" t="s">
        <v>359</v>
      </c>
      <c r="C43" t="s">
        <v>465</v>
      </c>
      <c r="D43" t="s">
        <v>466</v>
      </c>
      <c r="E43">
        <v>13</v>
      </c>
      <c r="F43">
        <v>0</v>
      </c>
      <c r="G43">
        <v>13</v>
      </c>
      <c r="H43" t="s">
        <v>347</v>
      </c>
    </row>
    <row r="44" spans="2:8" x14ac:dyDescent="0.25">
      <c r="B44" t="s">
        <v>359</v>
      </c>
      <c r="C44" t="s">
        <v>674</v>
      </c>
      <c r="D44" t="s">
        <v>675</v>
      </c>
      <c r="E44">
        <v>5</v>
      </c>
      <c r="F44">
        <v>5</v>
      </c>
      <c r="G44">
        <v>10</v>
      </c>
      <c r="H44" t="s">
        <v>347</v>
      </c>
    </row>
    <row r="45" spans="2:8" x14ac:dyDescent="0.25">
      <c r="B45" t="s">
        <v>359</v>
      </c>
      <c r="C45" t="s">
        <v>467</v>
      </c>
      <c r="D45" t="s">
        <v>468</v>
      </c>
      <c r="E45">
        <v>4</v>
      </c>
      <c r="F45">
        <v>1</v>
      </c>
      <c r="G45">
        <v>5</v>
      </c>
      <c r="H45" t="s">
        <v>347</v>
      </c>
    </row>
    <row r="46" spans="2:8" x14ac:dyDescent="0.25">
      <c r="B46" t="s">
        <v>359</v>
      </c>
      <c r="C46" t="s">
        <v>362</v>
      </c>
      <c r="D46" t="s">
        <v>363</v>
      </c>
      <c r="E46">
        <v>2</v>
      </c>
      <c r="F46">
        <v>0</v>
      </c>
      <c r="G46">
        <v>2</v>
      </c>
      <c r="H46" t="s">
        <v>347</v>
      </c>
    </row>
    <row r="47" spans="2:8" x14ac:dyDescent="0.25">
      <c r="B47" t="s">
        <v>359</v>
      </c>
      <c r="C47" t="s">
        <v>469</v>
      </c>
      <c r="D47" t="s">
        <v>470</v>
      </c>
      <c r="E47">
        <v>1</v>
      </c>
      <c r="F47">
        <v>0</v>
      </c>
      <c r="G47">
        <v>1</v>
      </c>
      <c r="H47" t="s">
        <v>347</v>
      </c>
    </row>
    <row r="48" spans="2:8" x14ac:dyDescent="0.25">
      <c r="B48" t="s">
        <v>359</v>
      </c>
      <c r="C48" t="s">
        <v>676</v>
      </c>
      <c r="D48" t="s">
        <v>677</v>
      </c>
      <c r="E48">
        <v>0</v>
      </c>
      <c r="F48">
        <v>2</v>
      </c>
      <c r="G48">
        <v>2</v>
      </c>
      <c r="H48" t="s">
        <v>347</v>
      </c>
    </row>
    <row r="49" spans="2:8" x14ac:dyDescent="0.25">
      <c r="B49" t="s">
        <v>359</v>
      </c>
      <c r="C49" t="s">
        <v>678</v>
      </c>
      <c r="D49" t="s">
        <v>679</v>
      </c>
      <c r="E49">
        <v>0</v>
      </c>
      <c r="F49">
        <v>7</v>
      </c>
      <c r="G49">
        <v>7</v>
      </c>
      <c r="H49" t="s">
        <v>347</v>
      </c>
    </row>
    <row r="50" spans="2:8" x14ac:dyDescent="0.25">
      <c r="B50" t="s">
        <v>359</v>
      </c>
      <c r="C50" t="s">
        <v>360</v>
      </c>
      <c r="D50" t="s">
        <v>361</v>
      </c>
      <c r="E50">
        <v>0</v>
      </c>
      <c r="F50">
        <v>1</v>
      </c>
      <c r="G50">
        <v>1</v>
      </c>
      <c r="H50" t="s">
        <v>347</v>
      </c>
    </row>
    <row r="51" spans="2:8" x14ac:dyDescent="0.25">
      <c r="B51" t="s">
        <v>359</v>
      </c>
      <c r="C51" t="s">
        <v>680</v>
      </c>
      <c r="D51" t="s">
        <v>681</v>
      </c>
      <c r="E51">
        <v>0</v>
      </c>
      <c r="F51">
        <v>62</v>
      </c>
      <c r="G51">
        <v>62</v>
      </c>
      <c r="H51" t="s">
        <v>347</v>
      </c>
    </row>
    <row r="52" spans="2:8" x14ac:dyDescent="0.25">
      <c r="B52" t="s">
        <v>359</v>
      </c>
      <c r="C52" t="s">
        <v>916</v>
      </c>
      <c r="D52" t="s">
        <v>917</v>
      </c>
      <c r="E52">
        <v>0</v>
      </c>
      <c r="F52">
        <v>2</v>
      </c>
      <c r="G52">
        <v>2</v>
      </c>
      <c r="H52" t="s">
        <v>347</v>
      </c>
    </row>
    <row r="53" spans="2:8" x14ac:dyDescent="0.25">
      <c r="B53" t="s">
        <v>359</v>
      </c>
      <c r="C53" t="s">
        <v>922</v>
      </c>
      <c r="D53" t="s">
        <v>923</v>
      </c>
      <c r="E53">
        <v>0</v>
      </c>
      <c r="F53">
        <v>2</v>
      </c>
      <c r="G53">
        <v>2</v>
      </c>
      <c r="H53" t="s">
        <v>347</v>
      </c>
    </row>
    <row r="54" spans="2:8" x14ac:dyDescent="0.25">
      <c r="B54" t="s">
        <v>359</v>
      </c>
      <c r="C54" t="s">
        <v>926</v>
      </c>
      <c r="D54" t="s">
        <v>927</v>
      </c>
      <c r="E54">
        <v>0</v>
      </c>
      <c r="F54">
        <v>1</v>
      </c>
      <c r="G54">
        <v>1</v>
      </c>
      <c r="H54" t="s">
        <v>347</v>
      </c>
    </row>
    <row r="55" spans="2:8" x14ac:dyDescent="0.25">
      <c r="B55" t="s">
        <v>359</v>
      </c>
      <c r="C55" t="s">
        <v>471</v>
      </c>
      <c r="D55" t="s">
        <v>472</v>
      </c>
      <c r="E55">
        <v>0</v>
      </c>
      <c r="F55">
        <v>1</v>
      </c>
      <c r="G55">
        <v>1</v>
      </c>
      <c r="H55" t="s">
        <v>347</v>
      </c>
    </row>
    <row r="56" spans="2:8" x14ac:dyDescent="0.25">
      <c r="B56" t="s">
        <v>359</v>
      </c>
      <c r="C56" t="s">
        <v>1289</v>
      </c>
      <c r="D56" t="s">
        <v>1290</v>
      </c>
      <c r="E56">
        <v>0</v>
      </c>
      <c r="F56">
        <v>1</v>
      </c>
      <c r="G56">
        <v>1</v>
      </c>
      <c r="H56" t="s">
        <v>347</v>
      </c>
    </row>
    <row r="57" spans="2:8" x14ac:dyDescent="0.25">
      <c r="B57" t="s">
        <v>359</v>
      </c>
      <c r="C57" t="s">
        <v>938</v>
      </c>
      <c r="D57" t="s">
        <v>939</v>
      </c>
      <c r="E57">
        <v>0</v>
      </c>
      <c r="F57">
        <v>1</v>
      </c>
      <c r="G57">
        <v>1</v>
      </c>
      <c r="H57" t="s">
        <v>347</v>
      </c>
    </row>
    <row r="58" spans="2:8" x14ac:dyDescent="0.25">
      <c r="B58" t="s">
        <v>364</v>
      </c>
      <c r="C58" t="s">
        <v>365</v>
      </c>
      <c r="D58" t="s">
        <v>366</v>
      </c>
      <c r="E58">
        <v>7</v>
      </c>
      <c r="F58">
        <v>8</v>
      </c>
      <c r="G58">
        <v>15</v>
      </c>
      <c r="H58" t="s">
        <v>347</v>
      </c>
    </row>
    <row r="59" spans="2:8" x14ac:dyDescent="0.25">
      <c r="B59" t="s">
        <v>364</v>
      </c>
      <c r="C59" t="s">
        <v>475</v>
      </c>
      <c r="D59" t="s">
        <v>476</v>
      </c>
      <c r="E59">
        <v>6</v>
      </c>
      <c r="F59">
        <v>2</v>
      </c>
      <c r="G59">
        <v>8</v>
      </c>
      <c r="H59" t="s">
        <v>347</v>
      </c>
    </row>
    <row r="60" spans="2:8" x14ac:dyDescent="0.25">
      <c r="B60" t="s">
        <v>364</v>
      </c>
      <c r="C60" t="s">
        <v>473</v>
      </c>
      <c r="D60" t="s">
        <v>474</v>
      </c>
      <c r="E60">
        <v>4</v>
      </c>
      <c r="F60">
        <v>4</v>
      </c>
      <c r="G60">
        <v>8</v>
      </c>
      <c r="H60" t="s">
        <v>347</v>
      </c>
    </row>
    <row r="61" spans="2:8" x14ac:dyDescent="0.25">
      <c r="B61" t="s">
        <v>364</v>
      </c>
      <c r="C61" t="s">
        <v>682</v>
      </c>
      <c r="D61" t="s">
        <v>683</v>
      </c>
      <c r="E61">
        <v>0</v>
      </c>
      <c r="F61">
        <v>1</v>
      </c>
      <c r="G61">
        <v>1</v>
      </c>
      <c r="H61" t="s">
        <v>347</v>
      </c>
    </row>
    <row r="62" spans="2:8" x14ac:dyDescent="0.25">
      <c r="B62" t="s">
        <v>364</v>
      </c>
      <c r="C62" t="s">
        <v>944</v>
      </c>
      <c r="D62" t="s">
        <v>945</v>
      </c>
      <c r="E62">
        <v>0</v>
      </c>
      <c r="F62">
        <v>1</v>
      </c>
      <c r="G62">
        <v>1</v>
      </c>
      <c r="H62" t="s">
        <v>347</v>
      </c>
    </row>
    <row r="63" spans="2:8" x14ac:dyDescent="0.25">
      <c r="B63" t="s">
        <v>364</v>
      </c>
      <c r="C63" t="s">
        <v>684</v>
      </c>
      <c r="D63" t="s">
        <v>685</v>
      </c>
      <c r="E63">
        <v>0</v>
      </c>
      <c r="F63">
        <v>2</v>
      </c>
      <c r="G63">
        <v>2</v>
      </c>
      <c r="H63" t="s">
        <v>347</v>
      </c>
    </row>
    <row r="64" spans="2:8" x14ac:dyDescent="0.25">
      <c r="B64" t="s">
        <v>364</v>
      </c>
      <c r="C64" t="s">
        <v>686</v>
      </c>
      <c r="D64" t="s">
        <v>687</v>
      </c>
      <c r="E64">
        <v>0</v>
      </c>
      <c r="F64">
        <v>3</v>
      </c>
      <c r="G64">
        <v>3</v>
      </c>
      <c r="H64" t="s">
        <v>347</v>
      </c>
    </row>
    <row r="65" spans="2:8" x14ac:dyDescent="0.25">
      <c r="B65" t="s">
        <v>367</v>
      </c>
      <c r="C65" t="s">
        <v>1355</v>
      </c>
      <c r="D65" t="s">
        <v>370</v>
      </c>
      <c r="E65">
        <v>49</v>
      </c>
      <c r="F65">
        <v>22</v>
      </c>
      <c r="G65">
        <v>71</v>
      </c>
      <c r="H65" t="s">
        <v>344</v>
      </c>
    </row>
    <row r="66" spans="2:8" x14ac:dyDescent="0.25">
      <c r="B66" t="s">
        <v>367</v>
      </c>
      <c r="C66" t="s">
        <v>694</v>
      </c>
      <c r="D66" t="s">
        <v>695</v>
      </c>
      <c r="E66">
        <v>17</v>
      </c>
      <c r="F66">
        <v>2</v>
      </c>
      <c r="G66">
        <v>19</v>
      </c>
      <c r="H66" t="s">
        <v>347</v>
      </c>
    </row>
    <row r="67" spans="2:8" x14ac:dyDescent="0.25">
      <c r="B67" t="s">
        <v>367</v>
      </c>
      <c r="C67" t="s">
        <v>368</v>
      </c>
      <c r="D67" t="s">
        <v>369</v>
      </c>
      <c r="E67">
        <v>12</v>
      </c>
      <c r="F67">
        <v>12</v>
      </c>
      <c r="G67">
        <v>24</v>
      </c>
      <c r="H67" t="s">
        <v>347</v>
      </c>
    </row>
    <row r="68" spans="2:8" x14ac:dyDescent="0.25">
      <c r="B68" t="s">
        <v>367</v>
      </c>
      <c r="C68" t="s">
        <v>487</v>
      </c>
      <c r="D68" t="s">
        <v>488</v>
      </c>
      <c r="E68">
        <v>10</v>
      </c>
      <c r="F68">
        <v>1</v>
      </c>
      <c r="G68">
        <v>11</v>
      </c>
      <c r="H68" t="s">
        <v>347</v>
      </c>
    </row>
    <row r="69" spans="2:8" x14ac:dyDescent="0.25">
      <c r="B69" t="s">
        <v>367</v>
      </c>
      <c r="C69" t="s">
        <v>954</v>
      </c>
      <c r="D69" t="s">
        <v>955</v>
      </c>
      <c r="E69">
        <v>10</v>
      </c>
      <c r="F69">
        <v>0</v>
      </c>
      <c r="G69">
        <v>10</v>
      </c>
      <c r="H69" t="s">
        <v>347</v>
      </c>
    </row>
    <row r="70" spans="2:8" x14ac:dyDescent="0.25">
      <c r="B70" t="s">
        <v>367</v>
      </c>
      <c r="C70" t="s">
        <v>692</v>
      </c>
      <c r="D70" t="s">
        <v>693</v>
      </c>
      <c r="E70">
        <v>6</v>
      </c>
      <c r="F70">
        <v>2</v>
      </c>
      <c r="G70">
        <v>8</v>
      </c>
      <c r="H70" t="s">
        <v>347</v>
      </c>
    </row>
    <row r="71" spans="2:8" x14ac:dyDescent="0.25">
      <c r="B71" t="s">
        <v>367</v>
      </c>
      <c r="C71" t="s">
        <v>481</v>
      </c>
      <c r="D71" t="s">
        <v>482</v>
      </c>
      <c r="E71">
        <v>5</v>
      </c>
      <c r="F71">
        <v>7</v>
      </c>
      <c r="G71">
        <v>12</v>
      </c>
      <c r="H71" t="s">
        <v>347</v>
      </c>
    </row>
    <row r="72" spans="2:8" x14ac:dyDescent="0.25">
      <c r="B72" t="s">
        <v>367</v>
      </c>
      <c r="C72" t="s">
        <v>690</v>
      </c>
      <c r="D72" t="s">
        <v>691</v>
      </c>
      <c r="E72">
        <v>3</v>
      </c>
      <c r="F72">
        <v>1</v>
      </c>
      <c r="G72">
        <v>4</v>
      </c>
      <c r="H72" t="s">
        <v>347</v>
      </c>
    </row>
    <row r="73" spans="2:8" x14ac:dyDescent="0.25">
      <c r="B73" t="s">
        <v>367</v>
      </c>
      <c r="C73" t="s">
        <v>479</v>
      </c>
      <c r="D73" t="s">
        <v>480</v>
      </c>
      <c r="E73">
        <v>2</v>
      </c>
      <c r="F73">
        <v>1</v>
      </c>
      <c r="G73">
        <v>3</v>
      </c>
      <c r="H73" t="s">
        <v>347</v>
      </c>
    </row>
    <row r="74" spans="2:8" x14ac:dyDescent="0.25">
      <c r="B74" t="s">
        <v>367</v>
      </c>
      <c r="C74" t="s">
        <v>958</v>
      </c>
      <c r="D74" t="s">
        <v>959</v>
      </c>
      <c r="E74">
        <v>2</v>
      </c>
      <c r="F74">
        <v>3</v>
      </c>
      <c r="G74">
        <v>5</v>
      </c>
      <c r="H74" t="s">
        <v>347</v>
      </c>
    </row>
    <row r="75" spans="2:8" x14ac:dyDescent="0.25">
      <c r="B75" t="s">
        <v>367</v>
      </c>
      <c r="C75" t="s">
        <v>956</v>
      </c>
      <c r="D75" t="s">
        <v>957</v>
      </c>
      <c r="E75">
        <v>2</v>
      </c>
      <c r="F75">
        <v>0</v>
      </c>
      <c r="G75">
        <v>2</v>
      </c>
      <c r="H75" t="s">
        <v>347</v>
      </c>
    </row>
    <row r="76" spans="2:8" x14ac:dyDescent="0.25">
      <c r="B76" t="s">
        <v>367</v>
      </c>
      <c r="C76" t="s">
        <v>960</v>
      </c>
      <c r="D76" t="s">
        <v>961</v>
      </c>
      <c r="E76">
        <v>2</v>
      </c>
      <c r="F76">
        <v>0</v>
      </c>
      <c r="G76">
        <v>2</v>
      </c>
      <c r="H76" t="s">
        <v>347</v>
      </c>
    </row>
    <row r="77" spans="2:8" x14ac:dyDescent="0.25">
      <c r="B77" t="s">
        <v>367</v>
      </c>
      <c r="C77" t="s">
        <v>485</v>
      </c>
      <c r="D77" t="s">
        <v>486</v>
      </c>
      <c r="E77">
        <v>2</v>
      </c>
      <c r="F77">
        <v>0</v>
      </c>
      <c r="G77">
        <v>2</v>
      </c>
      <c r="H77" t="s">
        <v>347</v>
      </c>
    </row>
    <row r="78" spans="2:8" x14ac:dyDescent="0.25">
      <c r="B78" t="s">
        <v>367</v>
      </c>
      <c r="C78" t="s">
        <v>483</v>
      </c>
      <c r="D78" t="s">
        <v>484</v>
      </c>
      <c r="E78">
        <v>0</v>
      </c>
      <c r="F78">
        <v>1</v>
      </c>
      <c r="G78">
        <v>1</v>
      </c>
      <c r="H78" t="s">
        <v>347</v>
      </c>
    </row>
    <row r="79" spans="2:8" x14ac:dyDescent="0.25">
      <c r="B79" t="s">
        <v>367</v>
      </c>
      <c r="C79" t="s">
        <v>491</v>
      </c>
      <c r="D79" t="s">
        <v>492</v>
      </c>
      <c r="E79">
        <v>0</v>
      </c>
      <c r="F79">
        <v>2</v>
      </c>
      <c r="G79">
        <v>2</v>
      </c>
      <c r="H79" t="s">
        <v>347</v>
      </c>
    </row>
    <row r="80" spans="2:8" x14ac:dyDescent="0.25">
      <c r="B80" t="s">
        <v>367</v>
      </c>
      <c r="C80" t="s">
        <v>696</v>
      </c>
      <c r="D80" t="s">
        <v>697</v>
      </c>
      <c r="E80">
        <v>0</v>
      </c>
      <c r="F80">
        <v>2</v>
      </c>
      <c r="G80">
        <v>2</v>
      </c>
      <c r="H80" t="s">
        <v>347</v>
      </c>
    </row>
    <row r="81" spans="2:8" x14ac:dyDescent="0.25">
      <c r="B81" t="s">
        <v>367</v>
      </c>
      <c r="C81" t="s">
        <v>972</v>
      </c>
      <c r="D81" t="s">
        <v>973</v>
      </c>
      <c r="E81">
        <v>0</v>
      </c>
      <c r="F81">
        <v>1</v>
      </c>
      <c r="G81">
        <v>1</v>
      </c>
      <c r="H81" t="s">
        <v>347</v>
      </c>
    </row>
    <row r="82" spans="2:8" x14ac:dyDescent="0.25">
      <c r="B82" t="s">
        <v>373</v>
      </c>
      <c r="C82" t="s">
        <v>495</v>
      </c>
      <c r="D82" t="s">
        <v>496</v>
      </c>
      <c r="E82">
        <v>69</v>
      </c>
      <c r="F82">
        <v>19</v>
      </c>
      <c r="G82">
        <v>88</v>
      </c>
      <c r="H82" t="s">
        <v>344</v>
      </c>
    </row>
    <row r="83" spans="2:8" x14ac:dyDescent="0.25">
      <c r="B83" t="s">
        <v>373</v>
      </c>
      <c r="C83" t="s">
        <v>497</v>
      </c>
      <c r="D83" t="s">
        <v>498</v>
      </c>
      <c r="E83">
        <v>16</v>
      </c>
      <c r="F83">
        <v>2</v>
      </c>
      <c r="G83">
        <v>18</v>
      </c>
      <c r="H83" t="s">
        <v>347</v>
      </c>
    </row>
    <row r="84" spans="2:8" x14ac:dyDescent="0.25">
      <c r="B84" t="s">
        <v>373</v>
      </c>
      <c r="C84" t="s">
        <v>503</v>
      </c>
      <c r="D84" t="s">
        <v>504</v>
      </c>
      <c r="E84">
        <v>15</v>
      </c>
      <c r="F84">
        <v>2</v>
      </c>
      <c r="G84">
        <v>17</v>
      </c>
      <c r="H84" t="s">
        <v>347</v>
      </c>
    </row>
    <row r="85" spans="2:8" x14ac:dyDescent="0.25">
      <c r="B85" t="s">
        <v>373</v>
      </c>
      <c r="C85" t="s">
        <v>976</v>
      </c>
      <c r="D85" t="s">
        <v>977</v>
      </c>
      <c r="E85">
        <v>12</v>
      </c>
      <c r="F85">
        <v>1</v>
      </c>
      <c r="G85">
        <v>13</v>
      </c>
      <c r="H85" t="s">
        <v>347</v>
      </c>
    </row>
    <row r="86" spans="2:8" x14ac:dyDescent="0.25">
      <c r="B86" t="s">
        <v>373</v>
      </c>
      <c r="C86" t="s">
        <v>501</v>
      </c>
      <c r="D86" t="s">
        <v>502</v>
      </c>
      <c r="E86">
        <v>9</v>
      </c>
      <c r="F86">
        <v>7</v>
      </c>
      <c r="G86">
        <v>16</v>
      </c>
      <c r="H86" t="s">
        <v>347</v>
      </c>
    </row>
    <row r="87" spans="2:8" x14ac:dyDescent="0.25">
      <c r="B87" t="s">
        <v>373</v>
      </c>
      <c r="C87" t="s">
        <v>708</v>
      </c>
      <c r="D87" t="s">
        <v>709</v>
      </c>
      <c r="E87">
        <v>6</v>
      </c>
      <c r="F87">
        <v>4</v>
      </c>
      <c r="G87">
        <v>10</v>
      </c>
      <c r="H87" t="s">
        <v>347</v>
      </c>
    </row>
    <row r="88" spans="2:8" x14ac:dyDescent="0.25">
      <c r="B88" t="s">
        <v>373</v>
      </c>
      <c r="C88" t="s">
        <v>982</v>
      </c>
      <c r="D88" t="s">
        <v>983</v>
      </c>
      <c r="E88">
        <v>6</v>
      </c>
      <c r="F88">
        <v>2</v>
      </c>
      <c r="G88">
        <v>8</v>
      </c>
      <c r="H88" t="s">
        <v>347</v>
      </c>
    </row>
    <row r="89" spans="2:8" x14ac:dyDescent="0.25">
      <c r="B89" t="s">
        <v>373</v>
      </c>
      <c r="C89" t="s">
        <v>499</v>
      </c>
      <c r="D89" t="s">
        <v>500</v>
      </c>
      <c r="E89">
        <v>4</v>
      </c>
      <c r="F89">
        <v>2</v>
      </c>
      <c r="G89">
        <v>6</v>
      </c>
      <c r="H89" t="s">
        <v>347</v>
      </c>
    </row>
    <row r="90" spans="2:8" x14ac:dyDescent="0.25">
      <c r="B90" t="s">
        <v>373</v>
      </c>
      <c r="C90" t="s">
        <v>511</v>
      </c>
      <c r="D90" t="s">
        <v>512</v>
      </c>
      <c r="E90">
        <v>4</v>
      </c>
      <c r="F90">
        <v>0</v>
      </c>
      <c r="G90">
        <v>4</v>
      </c>
      <c r="H90" t="s">
        <v>347</v>
      </c>
    </row>
    <row r="91" spans="2:8" x14ac:dyDescent="0.25">
      <c r="B91" t="s">
        <v>373</v>
      </c>
      <c r="C91" t="s">
        <v>509</v>
      </c>
      <c r="D91" t="s">
        <v>510</v>
      </c>
      <c r="E91">
        <v>3</v>
      </c>
      <c r="F91">
        <v>0</v>
      </c>
      <c r="G91">
        <v>3</v>
      </c>
      <c r="H91" t="s">
        <v>347</v>
      </c>
    </row>
    <row r="92" spans="2:8" x14ac:dyDescent="0.25">
      <c r="B92" t="s">
        <v>373</v>
      </c>
      <c r="C92" t="s">
        <v>505</v>
      </c>
      <c r="D92" t="s">
        <v>506</v>
      </c>
      <c r="E92">
        <v>2</v>
      </c>
      <c r="F92">
        <v>4</v>
      </c>
      <c r="G92">
        <v>6</v>
      </c>
      <c r="H92" t="s">
        <v>347</v>
      </c>
    </row>
    <row r="93" spans="2:8" x14ac:dyDescent="0.25">
      <c r="B93" t="s">
        <v>373</v>
      </c>
      <c r="C93" t="s">
        <v>706</v>
      </c>
      <c r="D93" t="s">
        <v>707</v>
      </c>
      <c r="E93">
        <v>2</v>
      </c>
      <c r="F93">
        <v>5</v>
      </c>
      <c r="G93">
        <v>7</v>
      </c>
      <c r="H93" t="s">
        <v>347</v>
      </c>
    </row>
    <row r="94" spans="2:8" x14ac:dyDescent="0.25">
      <c r="B94" t="s">
        <v>373</v>
      </c>
      <c r="C94" t="s">
        <v>980</v>
      </c>
      <c r="D94" t="s">
        <v>981</v>
      </c>
      <c r="E94">
        <v>1</v>
      </c>
      <c r="F94">
        <v>3</v>
      </c>
      <c r="G94">
        <v>4</v>
      </c>
      <c r="H94" t="s">
        <v>347</v>
      </c>
    </row>
    <row r="95" spans="2:8" x14ac:dyDescent="0.25">
      <c r="B95" t="s">
        <v>373</v>
      </c>
      <c r="C95" t="s">
        <v>704</v>
      </c>
      <c r="D95" t="s">
        <v>705</v>
      </c>
      <c r="E95">
        <v>1</v>
      </c>
      <c r="F95">
        <v>0</v>
      </c>
      <c r="G95">
        <v>1</v>
      </c>
      <c r="H95" t="s">
        <v>347</v>
      </c>
    </row>
    <row r="96" spans="2:8" x14ac:dyDescent="0.25">
      <c r="B96" t="s">
        <v>373</v>
      </c>
      <c r="C96" t="s">
        <v>374</v>
      </c>
      <c r="D96" t="s">
        <v>375</v>
      </c>
      <c r="E96">
        <v>0</v>
      </c>
      <c r="F96">
        <v>2</v>
      </c>
      <c r="G96">
        <v>2</v>
      </c>
      <c r="H96" t="s">
        <v>347</v>
      </c>
    </row>
    <row r="97" spans="2:8" x14ac:dyDescent="0.25">
      <c r="B97" t="s">
        <v>373</v>
      </c>
      <c r="C97" t="s">
        <v>984</v>
      </c>
      <c r="D97" t="s">
        <v>985</v>
      </c>
      <c r="E97">
        <v>0</v>
      </c>
      <c r="F97">
        <v>3</v>
      </c>
      <c r="G97">
        <v>3</v>
      </c>
      <c r="H97" t="s">
        <v>347</v>
      </c>
    </row>
    <row r="98" spans="2:8" x14ac:dyDescent="0.25">
      <c r="B98" t="s">
        <v>373</v>
      </c>
      <c r="C98" t="s">
        <v>507</v>
      </c>
      <c r="D98" t="s">
        <v>508</v>
      </c>
      <c r="E98">
        <v>0</v>
      </c>
      <c r="F98">
        <v>1</v>
      </c>
      <c r="G98">
        <v>1</v>
      </c>
      <c r="H98" t="s">
        <v>347</v>
      </c>
    </row>
    <row r="99" spans="2:8" x14ac:dyDescent="0.25">
      <c r="B99" t="s">
        <v>373</v>
      </c>
      <c r="C99" t="s">
        <v>712</v>
      </c>
      <c r="D99" t="s">
        <v>713</v>
      </c>
      <c r="E99">
        <v>0</v>
      </c>
      <c r="F99">
        <v>2</v>
      </c>
      <c r="G99">
        <v>2</v>
      </c>
      <c r="H99" t="s">
        <v>347</v>
      </c>
    </row>
    <row r="100" spans="2:8" x14ac:dyDescent="0.25">
      <c r="B100" t="s">
        <v>373</v>
      </c>
      <c r="C100" t="s">
        <v>990</v>
      </c>
      <c r="D100" t="s">
        <v>991</v>
      </c>
      <c r="E100">
        <v>0</v>
      </c>
      <c r="F100">
        <v>2</v>
      </c>
      <c r="G100">
        <v>2</v>
      </c>
      <c r="H100" t="s">
        <v>347</v>
      </c>
    </row>
    <row r="101" spans="2:8" x14ac:dyDescent="0.25">
      <c r="B101" t="s">
        <v>373</v>
      </c>
      <c r="C101" t="s">
        <v>992</v>
      </c>
      <c r="D101" t="s">
        <v>993</v>
      </c>
      <c r="E101">
        <v>0</v>
      </c>
      <c r="F101">
        <v>3</v>
      </c>
      <c r="G101">
        <v>3</v>
      </c>
      <c r="H101" t="s">
        <v>347</v>
      </c>
    </row>
    <row r="102" spans="2:8" x14ac:dyDescent="0.25">
      <c r="B102" t="s">
        <v>373</v>
      </c>
      <c r="C102" t="s">
        <v>978</v>
      </c>
      <c r="D102" t="s">
        <v>979</v>
      </c>
      <c r="E102">
        <v>0</v>
      </c>
      <c r="F102">
        <v>1</v>
      </c>
      <c r="G102">
        <v>1</v>
      </c>
      <c r="H102" t="s">
        <v>347</v>
      </c>
    </row>
    <row r="103" spans="2:8" x14ac:dyDescent="0.25">
      <c r="B103" t="s">
        <v>373</v>
      </c>
      <c r="C103" t="s">
        <v>513</v>
      </c>
      <c r="D103" t="s">
        <v>514</v>
      </c>
      <c r="E103">
        <v>0</v>
      </c>
      <c r="F103">
        <v>1</v>
      </c>
      <c r="G103">
        <v>1</v>
      </c>
      <c r="H103" t="s">
        <v>347</v>
      </c>
    </row>
    <row r="104" spans="2:8" x14ac:dyDescent="0.25">
      <c r="B104" t="s">
        <v>373</v>
      </c>
      <c r="C104" t="s">
        <v>998</v>
      </c>
      <c r="D104" t="s">
        <v>999</v>
      </c>
      <c r="E104">
        <v>0</v>
      </c>
      <c r="F104">
        <v>1</v>
      </c>
      <c r="G104">
        <v>1</v>
      </c>
      <c r="H104" t="s">
        <v>347</v>
      </c>
    </row>
    <row r="105" spans="2:8" x14ac:dyDescent="0.25">
      <c r="B105" t="s">
        <v>373</v>
      </c>
      <c r="C105" t="s">
        <v>1000</v>
      </c>
      <c r="D105" t="s">
        <v>1001</v>
      </c>
      <c r="E105">
        <v>0</v>
      </c>
      <c r="F105">
        <v>7</v>
      </c>
      <c r="G105">
        <v>7</v>
      </c>
      <c r="H105" t="s">
        <v>347</v>
      </c>
    </row>
    <row r="106" spans="2:8" x14ac:dyDescent="0.25">
      <c r="B106" t="s">
        <v>380</v>
      </c>
      <c r="C106" t="s">
        <v>383</v>
      </c>
      <c r="D106" t="s">
        <v>384</v>
      </c>
      <c r="E106">
        <v>75</v>
      </c>
      <c r="F106">
        <v>24</v>
      </c>
      <c r="G106">
        <v>99</v>
      </c>
      <c r="H106" t="s">
        <v>344</v>
      </c>
    </row>
    <row r="107" spans="2:8" x14ac:dyDescent="0.25">
      <c r="B107" t="s">
        <v>380</v>
      </c>
      <c r="C107" t="s">
        <v>385</v>
      </c>
      <c r="D107" t="s">
        <v>386</v>
      </c>
      <c r="E107">
        <v>31</v>
      </c>
      <c r="F107">
        <v>7</v>
      </c>
      <c r="G107">
        <v>38</v>
      </c>
      <c r="H107" t="s">
        <v>344</v>
      </c>
    </row>
    <row r="108" spans="2:8" x14ac:dyDescent="0.25">
      <c r="B108" t="s">
        <v>380</v>
      </c>
      <c r="C108" t="s">
        <v>531</v>
      </c>
      <c r="D108" t="s">
        <v>532</v>
      </c>
      <c r="E108">
        <v>21</v>
      </c>
      <c r="F108">
        <v>1</v>
      </c>
      <c r="G108">
        <v>22</v>
      </c>
      <c r="H108" t="s">
        <v>347</v>
      </c>
    </row>
    <row r="109" spans="2:8" x14ac:dyDescent="0.25">
      <c r="B109" t="s">
        <v>380</v>
      </c>
      <c r="C109" t="s">
        <v>533</v>
      </c>
      <c r="D109" t="s">
        <v>534</v>
      </c>
      <c r="E109">
        <v>16</v>
      </c>
      <c r="F109">
        <v>0</v>
      </c>
      <c r="G109">
        <v>16</v>
      </c>
      <c r="H109" t="s">
        <v>347</v>
      </c>
    </row>
    <row r="110" spans="2:8" x14ac:dyDescent="0.25">
      <c r="B110" t="s">
        <v>380</v>
      </c>
      <c r="C110" t="s">
        <v>537</v>
      </c>
      <c r="D110" t="s">
        <v>538</v>
      </c>
      <c r="E110">
        <v>14</v>
      </c>
      <c r="F110">
        <v>10</v>
      </c>
      <c r="G110">
        <v>24</v>
      </c>
      <c r="H110" t="s">
        <v>347</v>
      </c>
    </row>
    <row r="111" spans="2:8" x14ac:dyDescent="0.25">
      <c r="B111" t="s">
        <v>380</v>
      </c>
      <c r="C111" t="s">
        <v>389</v>
      </c>
      <c r="D111" t="s">
        <v>390</v>
      </c>
      <c r="E111">
        <v>12</v>
      </c>
      <c r="F111">
        <v>22</v>
      </c>
      <c r="G111">
        <v>34</v>
      </c>
      <c r="H111" t="s">
        <v>347</v>
      </c>
    </row>
    <row r="112" spans="2:8" x14ac:dyDescent="0.25">
      <c r="B112" t="s">
        <v>380</v>
      </c>
      <c r="C112" t="s">
        <v>1006</v>
      </c>
      <c r="D112" t="s">
        <v>1007</v>
      </c>
      <c r="E112">
        <v>10</v>
      </c>
      <c r="F112">
        <v>7</v>
      </c>
      <c r="G112">
        <v>17</v>
      </c>
      <c r="H112" t="s">
        <v>347</v>
      </c>
    </row>
    <row r="113" spans="2:8" x14ac:dyDescent="0.25">
      <c r="B113" t="s">
        <v>380</v>
      </c>
      <c r="C113" t="s">
        <v>734</v>
      </c>
      <c r="D113" t="s">
        <v>735</v>
      </c>
      <c r="E113">
        <v>7</v>
      </c>
      <c r="F113">
        <v>0</v>
      </c>
      <c r="G113">
        <v>7</v>
      </c>
      <c r="H113" t="s">
        <v>347</v>
      </c>
    </row>
    <row r="114" spans="2:8" x14ac:dyDescent="0.25">
      <c r="B114" t="s">
        <v>380</v>
      </c>
      <c r="C114" t="s">
        <v>521</v>
      </c>
      <c r="D114" t="s">
        <v>522</v>
      </c>
      <c r="E114">
        <v>6</v>
      </c>
      <c r="F114">
        <v>3</v>
      </c>
      <c r="G114">
        <v>9</v>
      </c>
      <c r="H114" t="s">
        <v>347</v>
      </c>
    </row>
    <row r="115" spans="2:8" x14ac:dyDescent="0.25">
      <c r="B115" t="s">
        <v>380</v>
      </c>
      <c r="C115" t="s">
        <v>517</v>
      </c>
      <c r="D115" t="s">
        <v>518</v>
      </c>
      <c r="E115">
        <v>5</v>
      </c>
      <c r="F115">
        <v>0</v>
      </c>
      <c r="G115">
        <v>5</v>
      </c>
      <c r="H115" t="s">
        <v>347</v>
      </c>
    </row>
    <row r="116" spans="2:8" x14ac:dyDescent="0.25">
      <c r="B116" t="s">
        <v>380</v>
      </c>
      <c r="C116" t="s">
        <v>525</v>
      </c>
      <c r="D116" t="s">
        <v>526</v>
      </c>
      <c r="E116">
        <v>4</v>
      </c>
      <c r="F116">
        <v>3</v>
      </c>
      <c r="G116">
        <v>7</v>
      </c>
      <c r="H116" t="s">
        <v>347</v>
      </c>
    </row>
    <row r="117" spans="2:8" x14ac:dyDescent="0.25">
      <c r="B117" t="s">
        <v>380</v>
      </c>
      <c r="C117" t="s">
        <v>1002</v>
      </c>
      <c r="D117" t="s">
        <v>1003</v>
      </c>
      <c r="E117">
        <v>4</v>
      </c>
      <c r="F117">
        <v>4</v>
      </c>
      <c r="G117">
        <v>8</v>
      </c>
      <c r="H117" t="s">
        <v>347</v>
      </c>
    </row>
    <row r="118" spans="2:8" x14ac:dyDescent="0.25">
      <c r="B118" t="s">
        <v>380</v>
      </c>
      <c r="C118" t="s">
        <v>724</v>
      </c>
      <c r="D118" t="s">
        <v>725</v>
      </c>
      <c r="E118">
        <v>4</v>
      </c>
      <c r="F118">
        <v>3</v>
      </c>
      <c r="G118">
        <v>7</v>
      </c>
      <c r="H118" t="s">
        <v>347</v>
      </c>
    </row>
    <row r="119" spans="2:8" x14ac:dyDescent="0.25">
      <c r="B119" t="s">
        <v>380</v>
      </c>
      <c r="C119" t="s">
        <v>519</v>
      </c>
      <c r="D119" t="s">
        <v>520</v>
      </c>
      <c r="E119">
        <v>3</v>
      </c>
      <c r="F119">
        <v>2</v>
      </c>
      <c r="G119">
        <v>5</v>
      </c>
      <c r="H119" t="s">
        <v>347</v>
      </c>
    </row>
    <row r="120" spans="2:8" x14ac:dyDescent="0.25">
      <c r="B120" t="s">
        <v>380</v>
      </c>
      <c r="C120" t="s">
        <v>541</v>
      </c>
      <c r="D120" t="s">
        <v>542</v>
      </c>
      <c r="E120">
        <v>3</v>
      </c>
      <c r="F120">
        <v>3</v>
      </c>
      <c r="G120">
        <v>6</v>
      </c>
      <c r="H120" t="s">
        <v>347</v>
      </c>
    </row>
    <row r="121" spans="2:8" x14ac:dyDescent="0.25">
      <c r="B121" t="s">
        <v>380</v>
      </c>
      <c r="C121" t="s">
        <v>738</v>
      </c>
      <c r="D121" t="s">
        <v>739</v>
      </c>
      <c r="E121">
        <v>2</v>
      </c>
      <c r="F121">
        <v>1</v>
      </c>
      <c r="G121">
        <v>3</v>
      </c>
      <c r="H121" t="s">
        <v>347</v>
      </c>
    </row>
    <row r="122" spans="2:8" x14ac:dyDescent="0.25">
      <c r="B122" t="s">
        <v>380</v>
      </c>
      <c r="C122" t="s">
        <v>549</v>
      </c>
      <c r="D122" t="s">
        <v>550</v>
      </c>
      <c r="E122">
        <v>2</v>
      </c>
      <c r="F122">
        <v>1</v>
      </c>
      <c r="G122">
        <v>3</v>
      </c>
      <c r="H122" t="s">
        <v>347</v>
      </c>
    </row>
    <row r="123" spans="2:8" x14ac:dyDescent="0.25">
      <c r="B123" t="s">
        <v>380</v>
      </c>
      <c r="C123" t="s">
        <v>529</v>
      </c>
      <c r="D123" t="s">
        <v>530</v>
      </c>
      <c r="E123">
        <v>2</v>
      </c>
      <c r="F123">
        <v>1</v>
      </c>
      <c r="G123">
        <v>3</v>
      </c>
      <c r="H123" t="s">
        <v>347</v>
      </c>
    </row>
    <row r="124" spans="2:8" x14ac:dyDescent="0.25">
      <c r="B124" t="s">
        <v>380</v>
      </c>
      <c r="C124" t="s">
        <v>535</v>
      </c>
      <c r="D124" t="s">
        <v>536</v>
      </c>
      <c r="E124">
        <v>1</v>
      </c>
      <c r="F124">
        <v>6</v>
      </c>
      <c r="G124">
        <v>7</v>
      </c>
      <c r="H124" t="s">
        <v>347</v>
      </c>
    </row>
    <row r="125" spans="2:8" x14ac:dyDescent="0.25">
      <c r="B125" t="s">
        <v>380</v>
      </c>
      <c r="C125" t="s">
        <v>1008</v>
      </c>
      <c r="D125" t="s">
        <v>1009</v>
      </c>
      <c r="E125">
        <v>1</v>
      </c>
      <c r="F125">
        <v>2</v>
      </c>
      <c r="G125">
        <v>3</v>
      </c>
      <c r="H125" t="s">
        <v>347</v>
      </c>
    </row>
    <row r="126" spans="2:8" x14ac:dyDescent="0.25">
      <c r="B126" t="s">
        <v>380</v>
      </c>
      <c r="C126" t="s">
        <v>1014</v>
      </c>
      <c r="D126" t="s">
        <v>1015</v>
      </c>
      <c r="E126">
        <v>1</v>
      </c>
      <c r="F126">
        <v>4</v>
      </c>
      <c r="G126">
        <v>5</v>
      </c>
      <c r="H126" t="s">
        <v>347</v>
      </c>
    </row>
    <row r="127" spans="2:8" x14ac:dyDescent="0.25">
      <c r="B127" t="s">
        <v>380</v>
      </c>
      <c r="C127" t="s">
        <v>1010</v>
      </c>
      <c r="D127" t="s">
        <v>1011</v>
      </c>
      <c r="E127">
        <v>1</v>
      </c>
      <c r="F127">
        <v>0</v>
      </c>
      <c r="G127">
        <v>1</v>
      </c>
      <c r="H127" t="s">
        <v>347</v>
      </c>
    </row>
    <row r="128" spans="2:8" x14ac:dyDescent="0.25">
      <c r="B128" t="s">
        <v>380</v>
      </c>
      <c r="C128" t="s">
        <v>539</v>
      </c>
      <c r="D128" t="s">
        <v>540</v>
      </c>
      <c r="E128">
        <v>0</v>
      </c>
      <c r="F128">
        <v>2</v>
      </c>
      <c r="G128">
        <v>2</v>
      </c>
      <c r="H128" t="s">
        <v>347</v>
      </c>
    </row>
    <row r="129" spans="2:8" x14ac:dyDescent="0.25">
      <c r="B129" t="s">
        <v>380</v>
      </c>
      <c r="C129" t="s">
        <v>545</v>
      </c>
      <c r="D129" t="s">
        <v>546</v>
      </c>
      <c r="E129">
        <v>0</v>
      </c>
      <c r="F129">
        <v>2</v>
      </c>
      <c r="G129">
        <v>2</v>
      </c>
      <c r="H129" t="s">
        <v>347</v>
      </c>
    </row>
    <row r="130" spans="2:8" x14ac:dyDescent="0.25">
      <c r="B130" t="s">
        <v>380</v>
      </c>
      <c r="C130" t="s">
        <v>547</v>
      </c>
      <c r="D130" t="s">
        <v>548</v>
      </c>
      <c r="E130">
        <v>0</v>
      </c>
      <c r="F130">
        <v>2</v>
      </c>
      <c r="G130">
        <v>2</v>
      </c>
      <c r="H130" t="s">
        <v>347</v>
      </c>
    </row>
    <row r="131" spans="2:8" x14ac:dyDescent="0.25">
      <c r="B131" t="s">
        <v>380</v>
      </c>
      <c r="C131" t="s">
        <v>1044</v>
      </c>
      <c r="D131" t="s">
        <v>1045</v>
      </c>
      <c r="E131">
        <v>0</v>
      </c>
      <c r="F131">
        <v>2</v>
      </c>
      <c r="G131">
        <v>2</v>
      </c>
      <c r="H131" t="s">
        <v>347</v>
      </c>
    </row>
    <row r="132" spans="2:8" x14ac:dyDescent="0.25">
      <c r="B132" t="s">
        <v>380</v>
      </c>
      <c r="C132" t="s">
        <v>1012</v>
      </c>
      <c r="D132" t="s">
        <v>1013</v>
      </c>
      <c r="E132">
        <v>0</v>
      </c>
      <c r="F132">
        <v>2</v>
      </c>
      <c r="G132">
        <v>2</v>
      </c>
      <c r="H132" t="s">
        <v>347</v>
      </c>
    </row>
    <row r="133" spans="2:8" x14ac:dyDescent="0.25">
      <c r="B133" t="s">
        <v>380</v>
      </c>
      <c r="C133" t="s">
        <v>1054</v>
      </c>
      <c r="D133" t="s">
        <v>1055</v>
      </c>
      <c r="E133">
        <v>0</v>
      </c>
      <c r="F133">
        <v>1</v>
      </c>
      <c r="G133">
        <v>1</v>
      </c>
      <c r="H133" t="s">
        <v>347</v>
      </c>
    </row>
    <row r="134" spans="2:8" x14ac:dyDescent="0.25">
      <c r="B134" t="s">
        <v>380</v>
      </c>
      <c r="C134" t="s">
        <v>523</v>
      </c>
      <c r="D134" t="s">
        <v>524</v>
      </c>
      <c r="E134">
        <v>0</v>
      </c>
      <c r="F134">
        <v>1</v>
      </c>
      <c r="G134">
        <v>1</v>
      </c>
      <c r="H134" t="s">
        <v>347</v>
      </c>
    </row>
    <row r="135" spans="2:8" x14ac:dyDescent="0.25">
      <c r="B135" t="s">
        <v>380</v>
      </c>
      <c r="C135" t="s">
        <v>1058</v>
      </c>
      <c r="D135" t="s">
        <v>1059</v>
      </c>
      <c r="E135">
        <v>0</v>
      </c>
      <c r="F135">
        <v>1</v>
      </c>
      <c r="G135">
        <v>1</v>
      </c>
      <c r="H135" t="s">
        <v>347</v>
      </c>
    </row>
    <row r="136" spans="2:8" x14ac:dyDescent="0.25">
      <c r="B136" t="s">
        <v>380</v>
      </c>
      <c r="C136" t="s">
        <v>1018</v>
      </c>
      <c r="D136" t="s">
        <v>1019</v>
      </c>
      <c r="E136">
        <v>0</v>
      </c>
      <c r="F136">
        <v>1</v>
      </c>
      <c r="G136">
        <v>1</v>
      </c>
      <c r="H136" t="s">
        <v>347</v>
      </c>
    </row>
    <row r="137" spans="2:8" x14ac:dyDescent="0.25">
      <c r="B137" t="s">
        <v>551</v>
      </c>
      <c r="C137" t="s">
        <v>742</v>
      </c>
      <c r="D137" t="s">
        <v>743</v>
      </c>
      <c r="E137">
        <v>27</v>
      </c>
      <c r="F137">
        <v>18</v>
      </c>
      <c r="G137">
        <v>45</v>
      </c>
      <c r="H137" t="s">
        <v>347</v>
      </c>
    </row>
    <row r="138" spans="2:8" x14ac:dyDescent="0.25">
      <c r="B138" t="s">
        <v>551</v>
      </c>
      <c r="C138" t="s">
        <v>1062</v>
      </c>
      <c r="D138" t="s">
        <v>1063</v>
      </c>
      <c r="E138">
        <v>1</v>
      </c>
      <c r="F138">
        <v>1</v>
      </c>
      <c r="G138">
        <v>2</v>
      </c>
      <c r="H138" t="s">
        <v>347</v>
      </c>
    </row>
    <row r="139" spans="2:8" x14ac:dyDescent="0.25">
      <c r="B139" t="s">
        <v>551</v>
      </c>
      <c r="C139" t="s">
        <v>556</v>
      </c>
      <c r="D139" t="s">
        <v>557</v>
      </c>
      <c r="E139">
        <v>0</v>
      </c>
      <c r="F139">
        <v>1</v>
      </c>
      <c r="G139">
        <v>1</v>
      </c>
      <c r="H139" t="s">
        <v>347</v>
      </c>
    </row>
    <row r="140" spans="2:8" x14ac:dyDescent="0.25">
      <c r="B140" t="s">
        <v>551</v>
      </c>
      <c r="C140" t="s">
        <v>1068</v>
      </c>
      <c r="D140" t="s">
        <v>1069</v>
      </c>
      <c r="E140">
        <v>0</v>
      </c>
      <c r="F140">
        <v>1</v>
      </c>
      <c r="G140">
        <v>1</v>
      </c>
      <c r="H140" t="s">
        <v>347</v>
      </c>
    </row>
    <row r="141" spans="2:8" x14ac:dyDescent="0.25">
      <c r="B141" t="s">
        <v>551</v>
      </c>
      <c r="C141" t="s">
        <v>1072</v>
      </c>
      <c r="D141" t="s">
        <v>1073</v>
      </c>
      <c r="E141">
        <v>0</v>
      </c>
      <c r="F141">
        <v>1</v>
      </c>
      <c r="G141">
        <v>1</v>
      </c>
      <c r="H141" t="s">
        <v>347</v>
      </c>
    </row>
    <row r="142" spans="2:8" x14ac:dyDescent="0.25">
      <c r="B142" t="s">
        <v>551</v>
      </c>
      <c r="C142" t="s">
        <v>1074</v>
      </c>
      <c r="D142" t="s">
        <v>1075</v>
      </c>
      <c r="E142">
        <v>0</v>
      </c>
      <c r="F142">
        <v>1</v>
      </c>
      <c r="G142">
        <v>1</v>
      </c>
      <c r="H142" t="s">
        <v>347</v>
      </c>
    </row>
    <row r="143" spans="2:8" x14ac:dyDescent="0.25">
      <c r="B143" t="s">
        <v>551</v>
      </c>
      <c r="C143" t="s">
        <v>1078</v>
      </c>
      <c r="D143" t="s">
        <v>1079</v>
      </c>
      <c r="E143">
        <v>0</v>
      </c>
      <c r="F143">
        <v>2</v>
      </c>
      <c r="G143">
        <v>2</v>
      </c>
      <c r="H143" t="s">
        <v>347</v>
      </c>
    </row>
    <row r="144" spans="2:8" x14ac:dyDescent="0.25">
      <c r="B144" t="s">
        <v>395</v>
      </c>
      <c r="C144" t="s">
        <v>398</v>
      </c>
      <c r="D144" t="s">
        <v>399</v>
      </c>
      <c r="E144">
        <v>32</v>
      </c>
      <c r="F144">
        <v>6</v>
      </c>
      <c r="G144">
        <v>38</v>
      </c>
      <c r="H144" t="s">
        <v>344</v>
      </c>
    </row>
    <row r="145" spans="2:8" x14ac:dyDescent="0.25">
      <c r="B145" t="s">
        <v>395</v>
      </c>
      <c r="C145" t="s">
        <v>562</v>
      </c>
      <c r="D145" t="s">
        <v>563</v>
      </c>
      <c r="E145">
        <v>17</v>
      </c>
      <c r="F145">
        <v>18</v>
      </c>
      <c r="G145">
        <v>35</v>
      </c>
      <c r="H145" t="s">
        <v>347</v>
      </c>
    </row>
    <row r="146" spans="2:8" x14ac:dyDescent="0.25">
      <c r="B146" t="s">
        <v>395</v>
      </c>
      <c r="C146" t="s">
        <v>558</v>
      </c>
      <c r="D146" t="s">
        <v>559</v>
      </c>
      <c r="E146">
        <v>6</v>
      </c>
      <c r="F146">
        <v>2</v>
      </c>
      <c r="G146">
        <v>8</v>
      </c>
      <c r="H146" t="s">
        <v>347</v>
      </c>
    </row>
    <row r="147" spans="2:8" x14ac:dyDescent="0.25">
      <c r="B147" t="s">
        <v>395</v>
      </c>
      <c r="C147" t="s">
        <v>750</v>
      </c>
      <c r="D147" t="s">
        <v>751</v>
      </c>
      <c r="E147">
        <v>6</v>
      </c>
      <c r="F147">
        <v>3</v>
      </c>
      <c r="G147">
        <v>9</v>
      </c>
      <c r="H147" t="s">
        <v>347</v>
      </c>
    </row>
    <row r="148" spans="2:8" x14ac:dyDescent="0.25">
      <c r="B148" t="s">
        <v>395</v>
      </c>
      <c r="C148" t="s">
        <v>1080</v>
      </c>
      <c r="D148" t="s">
        <v>1081</v>
      </c>
      <c r="E148">
        <v>4</v>
      </c>
      <c r="F148">
        <v>0</v>
      </c>
      <c r="G148">
        <v>4</v>
      </c>
      <c r="H148" t="s">
        <v>347</v>
      </c>
    </row>
    <row r="149" spans="2:8" x14ac:dyDescent="0.25">
      <c r="B149" t="s">
        <v>395</v>
      </c>
      <c r="C149" t="s">
        <v>754</v>
      </c>
      <c r="D149" t="s">
        <v>755</v>
      </c>
      <c r="E149">
        <v>1</v>
      </c>
      <c r="F149">
        <v>5</v>
      </c>
      <c r="G149">
        <v>6</v>
      </c>
      <c r="H149" t="s">
        <v>347</v>
      </c>
    </row>
    <row r="150" spans="2:8" x14ac:dyDescent="0.25">
      <c r="B150" t="s">
        <v>395</v>
      </c>
      <c r="C150" t="s">
        <v>1084</v>
      </c>
      <c r="D150" t="s">
        <v>1085</v>
      </c>
      <c r="E150">
        <v>0</v>
      </c>
      <c r="F150">
        <v>3</v>
      </c>
      <c r="G150">
        <v>3</v>
      </c>
      <c r="H150" t="s">
        <v>347</v>
      </c>
    </row>
    <row r="151" spans="2:8" x14ac:dyDescent="0.25">
      <c r="B151" t="s">
        <v>395</v>
      </c>
      <c r="C151" t="s">
        <v>560</v>
      </c>
      <c r="D151" t="s">
        <v>561</v>
      </c>
      <c r="E151">
        <v>0</v>
      </c>
      <c r="F151">
        <v>2</v>
      </c>
      <c r="G151">
        <v>2</v>
      </c>
      <c r="H151" t="s">
        <v>347</v>
      </c>
    </row>
    <row r="152" spans="2:8" x14ac:dyDescent="0.25">
      <c r="B152" t="s">
        <v>395</v>
      </c>
      <c r="C152" t="s">
        <v>1088</v>
      </c>
      <c r="D152" t="s">
        <v>1089</v>
      </c>
      <c r="E152">
        <v>0</v>
      </c>
      <c r="F152">
        <v>3</v>
      </c>
      <c r="G152">
        <v>3</v>
      </c>
      <c r="H152" t="s">
        <v>347</v>
      </c>
    </row>
    <row r="153" spans="2:8" x14ac:dyDescent="0.25">
      <c r="B153" t="s">
        <v>395</v>
      </c>
      <c r="C153" t="s">
        <v>568</v>
      </c>
      <c r="D153" t="s">
        <v>569</v>
      </c>
      <c r="E153">
        <v>0</v>
      </c>
      <c r="F153">
        <v>4</v>
      </c>
      <c r="G153">
        <v>4</v>
      </c>
      <c r="H153" t="s">
        <v>347</v>
      </c>
    </row>
    <row r="154" spans="2:8" x14ac:dyDescent="0.25">
      <c r="B154" t="s">
        <v>395</v>
      </c>
      <c r="C154" t="s">
        <v>1094</v>
      </c>
      <c r="D154" t="s">
        <v>1095</v>
      </c>
      <c r="E154">
        <v>0</v>
      </c>
      <c r="F154">
        <v>1</v>
      </c>
      <c r="G154">
        <v>1</v>
      </c>
      <c r="H154" t="s">
        <v>347</v>
      </c>
    </row>
    <row r="155" spans="2:8" x14ac:dyDescent="0.25">
      <c r="B155" t="s">
        <v>395</v>
      </c>
      <c r="C155" t="s">
        <v>564</v>
      </c>
      <c r="D155" t="s">
        <v>565</v>
      </c>
      <c r="E155">
        <v>0</v>
      </c>
      <c r="F155">
        <v>1</v>
      </c>
      <c r="G155">
        <v>1</v>
      </c>
      <c r="H155" t="s">
        <v>347</v>
      </c>
    </row>
    <row r="156" spans="2:8" x14ac:dyDescent="0.25">
      <c r="B156" t="s">
        <v>395</v>
      </c>
      <c r="C156" t="s">
        <v>1098</v>
      </c>
      <c r="D156" t="s">
        <v>1099</v>
      </c>
      <c r="E156">
        <v>0</v>
      </c>
      <c r="F156">
        <v>2</v>
      </c>
      <c r="G156">
        <v>2</v>
      </c>
      <c r="H156" t="s">
        <v>347</v>
      </c>
    </row>
    <row r="157" spans="2:8" x14ac:dyDescent="0.25">
      <c r="B157" t="s">
        <v>395</v>
      </c>
      <c r="C157" t="s">
        <v>566</v>
      </c>
      <c r="D157" t="s">
        <v>567</v>
      </c>
      <c r="E157">
        <v>0</v>
      </c>
      <c r="F157">
        <v>9</v>
      </c>
      <c r="G157">
        <v>9</v>
      </c>
      <c r="H157" t="s">
        <v>347</v>
      </c>
    </row>
    <row r="158" spans="2:8" x14ac:dyDescent="0.25">
      <c r="B158" t="s">
        <v>400</v>
      </c>
      <c r="C158" t="s">
        <v>756</v>
      </c>
      <c r="D158" t="s">
        <v>757</v>
      </c>
      <c r="E158">
        <v>14</v>
      </c>
      <c r="F158">
        <v>3</v>
      </c>
      <c r="G158">
        <v>17</v>
      </c>
      <c r="H158" t="s">
        <v>347</v>
      </c>
    </row>
    <row r="159" spans="2:8" x14ac:dyDescent="0.25">
      <c r="B159" t="s">
        <v>400</v>
      </c>
      <c r="C159" t="s">
        <v>572</v>
      </c>
      <c r="D159" t="s">
        <v>573</v>
      </c>
      <c r="E159">
        <v>10</v>
      </c>
      <c r="F159">
        <v>5</v>
      </c>
      <c r="G159">
        <v>15</v>
      </c>
      <c r="H159" t="s">
        <v>347</v>
      </c>
    </row>
    <row r="160" spans="2:8" x14ac:dyDescent="0.25">
      <c r="B160" t="s">
        <v>400</v>
      </c>
      <c r="C160" t="s">
        <v>1102</v>
      </c>
      <c r="D160" t="s">
        <v>1103</v>
      </c>
      <c r="E160">
        <v>3</v>
      </c>
      <c r="F160">
        <v>0</v>
      </c>
      <c r="G160">
        <v>3</v>
      </c>
      <c r="H160" t="s">
        <v>347</v>
      </c>
    </row>
    <row r="161" spans="2:8" x14ac:dyDescent="0.25">
      <c r="B161" t="s">
        <v>400</v>
      </c>
      <c r="C161" t="s">
        <v>401</v>
      </c>
      <c r="D161" t="s">
        <v>402</v>
      </c>
      <c r="E161">
        <v>1</v>
      </c>
      <c r="F161">
        <v>23</v>
      </c>
      <c r="G161">
        <v>24</v>
      </c>
      <c r="H161" t="s">
        <v>347</v>
      </c>
    </row>
    <row r="162" spans="2:8" x14ac:dyDescent="0.25">
      <c r="B162" t="s">
        <v>400</v>
      </c>
      <c r="C162" t="s">
        <v>760</v>
      </c>
      <c r="D162" t="s">
        <v>761</v>
      </c>
      <c r="E162">
        <v>0</v>
      </c>
      <c r="F162">
        <v>1</v>
      </c>
      <c r="G162">
        <v>1</v>
      </c>
      <c r="H162" t="s">
        <v>347</v>
      </c>
    </row>
    <row r="163" spans="2:8" x14ac:dyDescent="0.25">
      <c r="B163" t="s">
        <v>400</v>
      </c>
      <c r="C163" t="s">
        <v>576</v>
      </c>
      <c r="D163" t="s">
        <v>577</v>
      </c>
      <c r="E163">
        <v>0</v>
      </c>
      <c r="F163">
        <v>3</v>
      </c>
      <c r="G163">
        <v>3</v>
      </c>
      <c r="H163" t="s">
        <v>347</v>
      </c>
    </row>
    <row r="164" spans="2:8" x14ac:dyDescent="0.25">
      <c r="B164" t="s">
        <v>400</v>
      </c>
      <c r="C164" t="s">
        <v>1106</v>
      </c>
      <c r="D164" t="s">
        <v>1107</v>
      </c>
      <c r="E164">
        <v>0</v>
      </c>
      <c r="F164">
        <v>3</v>
      </c>
      <c r="G164">
        <v>3</v>
      </c>
      <c r="H164" t="s">
        <v>347</v>
      </c>
    </row>
    <row r="165" spans="2:8" x14ac:dyDescent="0.25">
      <c r="B165" t="s">
        <v>400</v>
      </c>
      <c r="C165" t="s">
        <v>1108</v>
      </c>
      <c r="D165" t="s">
        <v>1109</v>
      </c>
      <c r="E165">
        <v>0</v>
      </c>
      <c r="F165">
        <v>1</v>
      </c>
      <c r="G165">
        <v>1</v>
      </c>
      <c r="H165" t="s">
        <v>347</v>
      </c>
    </row>
    <row r="166" spans="2:8" x14ac:dyDescent="0.25">
      <c r="B166" t="s">
        <v>400</v>
      </c>
      <c r="C166" t="s">
        <v>762</v>
      </c>
      <c r="D166" t="s">
        <v>763</v>
      </c>
      <c r="E166">
        <v>0</v>
      </c>
      <c r="F166">
        <v>1</v>
      </c>
      <c r="G166">
        <v>1</v>
      </c>
      <c r="H166" t="s">
        <v>347</v>
      </c>
    </row>
    <row r="167" spans="2:8" x14ac:dyDescent="0.25">
      <c r="B167" t="s">
        <v>403</v>
      </c>
      <c r="C167" t="s">
        <v>404</v>
      </c>
      <c r="D167" t="s">
        <v>405</v>
      </c>
      <c r="E167">
        <v>39</v>
      </c>
      <c r="F167">
        <v>6</v>
      </c>
      <c r="G167">
        <v>45</v>
      </c>
      <c r="H167" t="s">
        <v>344</v>
      </c>
    </row>
    <row r="168" spans="2:8" x14ac:dyDescent="0.25">
      <c r="B168" t="s">
        <v>403</v>
      </c>
      <c r="C168" t="s">
        <v>584</v>
      </c>
      <c r="D168" t="s">
        <v>585</v>
      </c>
      <c r="E168">
        <v>26</v>
      </c>
      <c r="F168">
        <v>17</v>
      </c>
      <c r="G168">
        <v>43</v>
      </c>
      <c r="H168" t="s">
        <v>347</v>
      </c>
    </row>
    <row r="169" spans="2:8" x14ac:dyDescent="0.25">
      <c r="B169" t="s">
        <v>403</v>
      </c>
      <c r="C169" t="s">
        <v>586</v>
      </c>
      <c r="D169" t="s">
        <v>587</v>
      </c>
      <c r="E169">
        <v>20</v>
      </c>
      <c r="F169">
        <v>15</v>
      </c>
      <c r="G169">
        <v>35</v>
      </c>
      <c r="H169" t="s">
        <v>347</v>
      </c>
    </row>
    <row r="170" spans="2:8" x14ac:dyDescent="0.25">
      <c r="B170" t="s">
        <v>403</v>
      </c>
      <c r="C170" t="s">
        <v>580</v>
      </c>
      <c r="D170" t="s">
        <v>581</v>
      </c>
      <c r="E170">
        <v>14</v>
      </c>
      <c r="F170">
        <v>4</v>
      </c>
      <c r="G170">
        <v>18</v>
      </c>
      <c r="H170" t="s">
        <v>347</v>
      </c>
    </row>
    <row r="171" spans="2:8" x14ac:dyDescent="0.25">
      <c r="B171" t="s">
        <v>403</v>
      </c>
      <c r="C171" t="s">
        <v>582</v>
      </c>
      <c r="D171" t="s">
        <v>583</v>
      </c>
      <c r="E171">
        <v>4</v>
      </c>
      <c r="F171">
        <v>2</v>
      </c>
      <c r="G171">
        <v>6</v>
      </c>
      <c r="H171" t="s">
        <v>347</v>
      </c>
    </row>
    <row r="172" spans="2:8" x14ac:dyDescent="0.25">
      <c r="B172" t="s">
        <v>403</v>
      </c>
      <c r="C172" t="s">
        <v>588</v>
      </c>
      <c r="D172" t="s">
        <v>589</v>
      </c>
      <c r="E172">
        <v>3</v>
      </c>
      <c r="F172">
        <v>0</v>
      </c>
      <c r="G172">
        <v>3</v>
      </c>
      <c r="H172" t="s">
        <v>347</v>
      </c>
    </row>
    <row r="173" spans="2:8" x14ac:dyDescent="0.25">
      <c r="B173" t="s">
        <v>403</v>
      </c>
      <c r="C173" t="s">
        <v>408</v>
      </c>
      <c r="D173" t="s">
        <v>409</v>
      </c>
      <c r="E173">
        <v>2</v>
      </c>
      <c r="F173">
        <v>3</v>
      </c>
      <c r="G173">
        <v>5</v>
      </c>
      <c r="H173" t="s">
        <v>347</v>
      </c>
    </row>
    <row r="174" spans="2:8" x14ac:dyDescent="0.25">
      <c r="B174" t="s">
        <v>403</v>
      </c>
      <c r="C174" t="s">
        <v>406</v>
      </c>
      <c r="D174" t="s">
        <v>407</v>
      </c>
      <c r="E174">
        <v>2</v>
      </c>
      <c r="F174">
        <v>0</v>
      </c>
      <c r="G174">
        <v>2</v>
      </c>
      <c r="H174" t="s">
        <v>347</v>
      </c>
    </row>
    <row r="175" spans="2:8" x14ac:dyDescent="0.25">
      <c r="B175" t="s">
        <v>403</v>
      </c>
      <c r="C175" t="s">
        <v>770</v>
      </c>
      <c r="D175" t="s">
        <v>771</v>
      </c>
      <c r="E175">
        <v>2</v>
      </c>
      <c r="F175">
        <v>3</v>
      </c>
      <c r="G175">
        <v>5</v>
      </c>
      <c r="H175" t="s">
        <v>347</v>
      </c>
    </row>
    <row r="176" spans="2:8" x14ac:dyDescent="0.25">
      <c r="B176" t="s">
        <v>403</v>
      </c>
      <c r="C176" t="s">
        <v>590</v>
      </c>
      <c r="D176" t="s">
        <v>591</v>
      </c>
      <c r="E176">
        <v>1</v>
      </c>
      <c r="F176">
        <v>6</v>
      </c>
      <c r="G176">
        <v>7</v>
      </c>
      <c r="H176" t="s">
        <v>347</v>
      </c>
    </row>
    <row r="177" spans="2:8" x14ac:dyDescent="0.25">
      <c r="B177" t="s">
        <v>403</v>
      </c>
      <c r="C177" t="s">
        <v>592</v>
      </c>
      <c r="D177" t="s">
        <v>593</v>
      </c>
      <c r="E177">
        <v>0</v>
      </c>
      <c r="F177">
        <v>1</v>
      </c>
      <c r="G177">
        <v>1</v>
      </c>
      <c r="H177" t="s">
        <v>347</v>
      </c>
    </row>
    <row r="178" spans="2:8" x14ac:dyDescent="0.25">
      <c r="B178" t="s">
        <v>403</v>
      </c>
      <c r="C178" t="s">
        <v>1126</v>
      </c>
      <c r="D178" t="s">
        <v>1127</v>
      </c>
      <c r="E178">
        <v>0</v>
      </c>
      <c r="F178">
        <v>3</v>
      </c>
      <c r="G178">
        <v>3</v>
      </c>
      <c r="H178" t="s">
        <v>347</v>
      </c>
    </row>
    <row r="179" spans="2:8" x14ac:dyDescent="0.25">
      <c r="B179" t="s">
        <v>403</v>
      </c>
      <c r="C179" t="s">
        <v>1128</v>
      </c>
      <c r="D179" t="s">
        <v>1129</v>
      </c>
      <c r="E179">
        <v>0</v>
      </c>
      <c r="F179">
        <v>1</v>
      </c>
      <c r="G179">
        <v>1</v>
      </c>
      <c r="H179" t="s">
        <v>347</v>
      </c>
    </row>
    <row r="180" spans="2:8" x14ac:dyDescent="0.25">
      <c r="B180" t="s">
        <v>403</v>
      </c>
      <c r="C180" t="s">
        <v>1130</v>
      </c>
      <c r="D180" t="s">
        <v>1131</v>
      </c>
      <c r="E180">
        <v>0</v>
      </c>
      <c r="F180">
        <v>2</v>
      </c>
      <c r="G180">
        <v>2</v>
      </c>
      <c r="H180" t="s">
        <v>347</v>
      </c>
    </row>
    <row r="181" spans="2:8" x14ac:dyDescent="0.25">
      <c r="B181" t="s">
        <v>410</v>
      </c>
      <c r="C181" t="s">
        <v>1132</v>
      </c>
      <c r="D181" t="s">
        <v>1133</v>
      </c>
      <c r="E181">
        <v>25</v>
      </c>
      <c r="F181">
        <v>10</v>
      </c>
      <c r="G181">
        <v>35</v>
      </c>
      <c r="H181" t="s">
        <v>347</v>
      </c>
    </row>
    <row r="182" spans="2:8" x14ac:dyDescent="0.25">
      <c r="B182" t="s">
        <v>410</v>
      </c>
      <c r="C182" t="s">
        <v>776</v>
      </c>
      <c r="D182" t="s">
        <v>777</v>
      </c>
      <c r="E182">
        <v>23</v>
      </c>
      <c r="F182">
        <v>4</v>
      </c>
      <c r="G182">
        <v>27</v>
      </c>
      <c r="H182" t="s">
        <v>347</v>
      </c>
    </row>
    <row r="183" spans="2:8" x14ac:dyDescent="0.25">
      <c r="B183" t="s">
        <v>410</v>
      </c>
      <c r="C183" t="s">
        <v>602</v>
      </c>
      <c r="D183" t="s">
        <v>603</v>
      </c>
      <c r="E183">
        <v>20</v>
      </c>
      <c r="F183">
        <v>8</v>
      </c>
      <c r="G183">
        <v>28</v>
      </c>
      <c r="H183" t="s">
        <v>347</v>
      </c>
    </row>
    <row r="184" spans="2:8" x14ac:dyDescent="0.25">
      <c r="B184" t="s">
        <v>410</v>
      </c>
      <c r="C184" t="s">
        <v>598</v>
      </c>
      <c r="D184" t="s">
        <v>599</v>
      </c>
      <c r="E184">
        <v>15</v>
      </c>
      <c r="F184">
        <v>9</v>
      </c>
      <c r="G184">
        <v>24</v>
      </c>
      <c r="H184" t="s">
        <v>347</v>
      </c>
    </row>
    <row r="185" spans="2:8" x14ac:dyDescent="0.25">
      <c r="B185" t="s">
        <v>410</v>
      </c>
      <c r="C185" t="s">
        <v>796</v>
      </c>
      <c r="D185" t="s">
        <v>797</v>
      </c>
      <c r="E185">
        <v>13</v>
      </c>
      <c r="F185">
        <v>12</v>
      </c>
      <c r="G185">
        <v>25</v>
      </c>
      <c r="H185" t="s">
        <v>347</v>
      </c>
    </row>
    <row r="186" spans="2:8" x14ac:dyDescent="0.25">
      <c r="B186" t="s">
        <v>410</v>
      </c>
      <c r="C186" t="s">
        <v>790</v>
      </c>
      <c r="D186" t="s">
        <v>791</v>
      </c>
      <c r="E186">
        <v>9</v>
      </c>
      <c r="F186">
        <v>2</v>
      </c>
      <c r="G186">
        <v>11</v>
      </c>
      <c r="H186" t="s">
        <v>347</v>
      </c>
    </row>
    <row r="187" spans="2:8" x14ac:dyDescent="0.25">
      <c r="B187" t="s">
        <v>410</v>
      </c>
      <c r="C187" t="s">
        <v>1134</v>
      </c>
      <c r="D187" t="s">
        <v>1135</v>
      </c>
      <c r="E187">
        <v>8</v>
      </c>
      <c r="F187">
        <v>0</v>
      </c>
      <c r="G187">
        <v>8</v>
      </c>
      <c r="H187" t="s">
        <v>347</v>
      </c>
    </row>
    <row r="188" spans="2:8" x14ac:dyDescent="0.25">
      <c r="B188" t="s">
        <v>410</v>
      </c>
      <c r="C188" t="s">
        <v>1138</v>
      </c>
      <c r="D188" t="s">
        <v>1139</v>
      </c>
      <c r="E188">
        <v>8</v>
      </c>
      <c r="F188">
        <v>4</v>
      </c>
      <c r="G188">
        <v>12</v>
      </c>
      <c r="H188" t="s">
        <v>347</v>
      </c>
    </row>
    <row r="189" spans="2:8" x14ac:dyDescent="0.25">
      <c r="B189" t="s">
        <v>410</v>
      </c>
      <c r="C189" t="s">
        <v>610</v>
      </c>
      <c r="D189" t="s">
        <v>611</v>
      </c>
      <c r="E189">
        <v>7</v>
      </c>
      <c r="F189">
        <v>7</v>
      </c>
      <c r="G189">
        <v>14</v>
      </c>
      <c r="H189" t="s">
        <v>347</v>
      </c>
    </row>
    <row r="190" spans="2:8" x14ac:dyDescent="0.25">
      <c r="B190" t="s">
        <v>410</v>
      </c>
      <c r="C190" t="s">
        <v>1136</v>
      </c>
      <c r="D190" t="s">
        <v>1137</v>
      </c>
      <c r="E190">
        <v>7</v>
      </c>
      <c r="F190">
        <v>8</v>
      </c>
      <c r="G190">
        <v>15</v>
      </c>
      <c r="H190" t="s">
        <v>347</v>
      </c>
    </row>
    <row r="191" spans="2:8" x14ac:dyDescent="0.25">
      <c r="B191" t="s">
        <v>410</v>
      </c>
      <c r="C191" t="s">
        <v>798</v>
      </c>
      <c r="D191" t="s">
        <v>799</v>
      </c>
      <c r="E191">
        <v>6</v>
      </c>
      <c r="F191">
        <v>1</v>
      </c>
      <c r="G191">
        <v>7</v>
      </c>
      <c r="H191" t="s">
        <v>347</v>
      </c>
    </row>
    <row r="192" spans="2:8" x14ac:dyDescent="0.25">
      <c r="B192" t="s">
        <v>410</v>
      </c>
      <c r="C192" t="s">
        <v>1142</v>
      </c>
      <c r="D192" t="s">
        <v>1143</v>
      </c>
      <c r="E192">
        <v>5</v>
      </c>
      <c r="F192">
        <v>1</v>
      </c>
      <c r="G192">
        <v>6</v>
      </c>
      <c r="H192" t="s">
        <v>347</v>
      </c>
    </row>
    <row r="193" spans="2:8" x14ac:dyDescent="0.25">
      <c r="B193" t="s">
        <v>410</v>
      </c>
      <c r="C193" t="s">
        <v>1144</v>
      </c>
      <c r="D193" t="s">
        <v>1145</v>
      </c>
      <c r="E193">
        <v>4</v>
      </c>
      <c r="F193">
        <v>0</v>
      </c>
      <c r="G193">
        <v>4</v>
      </c>
      <c r="H193" t="s">
        <v>347</v>
      </c>
    </row>
    <row r="194" spans="2:8" x14ac:dyDescent="0.25">
      <c r="B194" t="s">
        <v>410</v>
      </c>
      <c r="C194" t="s">
        <v>1158</v>
      </c>
      <c r="D194" t="s">
        <v>1159</v>
      </c>
      <c r="E194">
        <v>4</v>
      </c>
      <c r="F194">
        <v>1</v>
      </c>
      <c r="G194">
        <v>5</v>
      </c>
      <c r="H194" t="s">
        <v>347</v>
      </c>
    </row>
    <row r="195" spans="2:8" x14ac:dyDescent="0.25">
      <c r="B195" t="s">
        <v>410</v>
      </c>
      <c r="C195" t="s">
        <v>802</v>
      </c>
      <c r="D195" t="s">
        <v>803</v>
      </c>
      <c r="E195">
        <v>4</v>
      </c>
      <c r="F195">
        <v>2</v>
      </c>
      <c r="G195">
        <v>6</v>
      </c>
      <c r="H195" t="s">
        <v>347</v>
      </c>
    </row>
    <row r="196" spans="2:8" x14ac:dyDescent="0.25">
      <c r="B196" t="s">
        <v>410</v>
      </c>
      <c r="C196" t="s">
        <v>1146</v>
      </c>
      <c r="D196" t="s">
        <v>1147</v>
      </c>
      <c r="E196">
        <v>3</v>
      </c>
      <c r="F196">
        <v>6</v>
      </c>
      <c r="G196">
        <v>9</v>
      </c>
      <c r="H196" t="s">
        <v>347</v>
      </c>
    </row>
    <row r="197" spans="2:8" x14ac:dyDescent="0.25">
      <c r="B197" t="s">
        <v>410</v>
      </c>
      <c r="C197" t="s">
        <v>772</v>
      </c>
      <c r="D197" t="s">
        <v>773</v>
      </c>
      <c r="E197">
        <v>3</v>
      </c>
      <c r="F197">
        <v>1</v>
      </c>
      <c r="G197">
        <v>4</v>
      </c>
      <c r="H197" t="s">
        <v>347</v>
      </c>
    </row>
    <row r="198" spans="2:8" x14ac:dyDescent="0.25">
      <c r="B198" t="s">
        <v>410</v>
      </c>
      <c r="C198" t="s">
        <v>792</v>
      </c>
      <c r="D198" t="s">
        <v>793</v>
      </c>
      <c r="E198">
        <v>3</v>
      </c>
      <c r="F198">
        <v>0</v>
      </c>
      <c r="G198">
        <v>3</v>
      </c>
      <c r="H198" t="s">
        <v>347</v>
      </c>
    </row>
    <row r="199" spans="2:8" x14ac:dyDescent="0.25">
      <c r="B199" t="s">
        <v>410</v>
      </c>
      <c r="C199" t="s">
        <v>1148</v>
      </c>
      <c r="D199" t="s">
        <v>1149</v>
      </c>
      <c r="E199">
        <v>3</v>
      </c>
      <c r="F199">
        <v>0</v>
      </c>
      <c r="G199">
        <v>3</v>
      </c>
      <c r="H199" t="s">
        <v>347</v>
      </c>
    </row>
    <row r="200" spans="2:8" x14ac:dyDescent="0.25">
      <c r="B200" t="s">
        <v>410</v>
      </c>
      <c r="C200" t="s">
        <v>782</v>
      </c>
      <c r="D200" t="s">
        <v>783</v>
      </c>
      <c r="E200">
        <v>3</v>
      </c>
      <c r="F200">
        <v>0</v>
      </c>
      <c r="G200">
        <v>3</v>
      </c>
      <c r="H200" t="s">
        <v>347</v>
      </c>
    </row>
    <row r="201" spans="2:8" x14ac:dyDescent="0.25">
      <c r="B201" t="s">
        <v>410</v>
      </c>
      <c r="C201" t="s">
        <v>774</v>
      </c>
      <c r="D201" t="s">
        <v>775</v>
      </c>
      <c r="E201">
        <v>3</v>
      </c>
      <c r="F201">
        <v>0</v>
      </c>
      <c r="G201">
        <v>3</v>
      </c>
      <c r="H201" t="s">
        <v>347</v>
      </c>
    </row>
    <row r="202" spans="2:8" x14ac:dyDescent="0.25">
      <c r="B202" t="s">
        <v>410</v>
      </c>
      <c r="C202" t="s">
        <v>810</v>
      </c>
      <c r="D202" t="s">
        <v>811</v>
      </c>
      <c r="E202">
        <v>2</v>
      </c>
      <c r="F202">
        <v>7</v>
      </c>
      <c r="G202">
        <v>9</v>
      </c>
      <c r="H202" t="s">
        <v>347</v>
      </c>
    </row>
    <row r="203" spans="2:8" x14ac:dyDescent="0.25">
      <c r="B203" t="s">
        <v>410</v>
      </c>
      <c r="C203" t="s">
        <v>1152</v>
      </c>
      <c r="D203" t="s">
        <v>1153</v>
      </c>
      <c r="E203">
        <v>2</v>
      </c>
      <c r="F203">
        <v>2</v>
      </c>
      <c r="G203">
        <v>4</v>
      </c>
      <c r="H203" t="s">
        <v>347</v>
      </c>
    </row>
    <row r="204" spans="2:8" x14ac:dyDescent="0.25">
      <c r="B204" t="s">
        <v>410</v>
      </c>
      <c r="C204" t="s">
        <v>780</v>
      </c>
      <c r="D204" t="s">
        <v>781</v>
      </c>
      <c r="E204">
        <v>2</v>
      </c>
      <c r="F204">
        <v>4</v>
      </c>
      <c r="G204">
        <v>6</v>
      </c>
      <c r="H204" t="s">
        <v>347</v>
      </c>
    </row>
    <row r="205" spans="2:8" x14ac:dyDescent="0.25">
      <c r="B205" t="s">
        <v>410</v>
      </c>
      <c r="C205" t="s">
        <v>804</v>
      </c>
      <c r="D205" t="s">
        <v>805</v>
      </c>
      <c r="E205">
        <v>1</v>
      </c>
      <c r="F205">
        <v>3</v>
      </c>
      <c r="G205">
        <v>4</v>
      </c>
      <c r="H205" t="s">
        <v>347</v>
      </c>
    </row>
    <row r="206" spans="2:8" x14ac:dyDescent="0.25">
      <c r="B206" t="s">
        <v>410</v>
      </c>
      <c r="C206" t="s">
        <v>794</v>
      </c>
      <c r="D206" t="s">
        <v>795</v>
      </c>
      <c r="E206">
        <v>1</v>
      </c>
      <c r="F206">
        <v>22</v>
      </c>
      <c r="G206">
        <v>23</v>
      </c>
      <c r="H206" t="s">
        <v>347</v>
      </c>
    </row>
    <row r="207" spans="2:8" x14ac:dyDescent="0.25">
      <c r="B207" t="s">
        <v>410</v>
      </c>
      <c r="C207" t="s">
        <v>1150</v>
      </c>
      <c r="D207" t="s">
        <v>1151</v>
      </c>
      <c r="E207">
        <v>1</v>
      </c>
      <c r="F207">
        <v>1</v>
      </c>
      <c r="G207">
        <v>2</v>
      </c>
      <c r="H207" t="s">
        <v>347</v>
      </c>
    </row>
    <row r="208" spans="2:8" x14ac:dyDescent="0.25">
      <c r="B208" t="s">
        <v>410</v>
      </c>
      <c r="C208" t="s">
        <v>1156</v>
      </c>
      <c r="D208" t="s">
        <v>1157</v>
      </c>
      <c r="E208">
        <v>1</v>
      </c>
      <c r="F208">
        <v>3</v>
      </c>
      <c r="G208">
        <v>4</v>
      </c>
      <c r="H208" t="s">
        <v>347</v>
      </c>
    </row>
    <row r="209" spans="2:8" x14ac:dyDescent="0.25">
      <c r="B209" t="s">
        <v>410</v>
      </c>
      <c r="C209" t="s">
        <v>1154</v>
      </c>
      <c r="D209" t="s">
        <v>1155</v>
      </c>
      <c r="E209">
        <v>1</v>
      </c>
      <c r="F209">
        <v>7</v>
      </c>
      <c r="G209">
        <v>8</v>
      </c>
      <c r="H209" t="s">
        <v>347</v>
      </c>
    </row>
    <row r="210" spans="2:8" x14ac:dyDescent="0.25">
      <c r="B210" t="s">
        <v>410</v>
      </c>
      <c r="C210" t="s">
        <v>1140</v>
      </c>
      <c r="D210" t="s">
        <v>1141</v>
      </c>
      <c r="E210">
        <v>1</v>
      </c>
      <c r="F210">
        <v>1</v>
      </c>
      <c r="G210">
        <v>2</v>
      </c>
      <c r="H210" t="s">
        <v>347</v>
      </c>
    </row>
    <row r="211" spans="2:8" x14ac:dyDescent="0.25">
      <c r="B211" t="s">
        <v>410</v>
      </c>
      <c r="C211" t="s">
        <v>604</v>
      </c>
      <c r="D211" t="s">
        <v>605</v>
      </c>
      <c r="E211">
        <v>1</v>
      </c>
      <c r="F211">
        <v>3</v>
      </c>
      <c r="G211">
        <v>4</v>
      </c>
      <c r="H211" t="s">
        <v>347</v>
      </c>
    </row>
    <row r="212" spans="2:8" x14ac:dyDescent="0.25">
      <c r="B212" t="s">
        <v>410</v>
      </c>
      <c r="C212" t="s">
        <v>1164</v>
      </c>
      <c r="D212" t="s">
        <v>1165</v>
      </c>
      <c r="E212">
        <v>1</v>
      </c>
      <c r="F212">
        <v>0</v>
      </c>
      <c r="G212">
        <v>1</v>
      </c>
      <c r="H212" t="s">
        <v>347</v>
      </c>
    </row>
    <row r="213" spans="2:8" x14ac:dyDescent="0.25">
      <c r="B213" t="s">
        <v>410</v>
      </c>
      <c r="C213" t="s">
        <v>806</v>
      </c>
      <c r="D213" t="s">
        <v>807</v>
      </c>
      <c r="E213">
        <v>0</v>
      </c>
      <c r="F213">
        <v>2</v>
      </c>
      <c r="G213">
        <v>2</v>
      </c>
      <c r="H213" t="s">
        <v>347</v>
      </c>
    </row>
    <row r="214" spans="2:8" x14ac:dyDescent="0.25">
      <c r="B214" t="s">
        <v>410</v>
      </c>
      <c r="C214" t="s">
        <v>786</v>
      </c>
      <c r="D214" t="s">
        <v>787</v>
      </c>
      <c r="E214">
        <v>0</v>
      </c>
      <c r="F214">
        <v>2</v>
      </c>
      <c r="G214">
        <v>2</v>
      </c>
      <c r="H214" t="s">
        <v>347</v>
      </c>
    </row>
    <row r="215" spans="2:8" x14ac:dyDescent="0.25">
      <c r="B215" t="s">
        <v>410</v>
      </c>
      <c r="C215" t="s">
        <v>816</v>
      </c>
      <c r="D215" t="s">
        <v>817</v>
      </c>
      <c r="E215">
        <v>0</v>
      </c>
      <c r="F215">
        <v>4</v>
      </c>
      <c r="G215">
        <v>4</v>
      </c>
      <c r="H215" t="s">
        <v>347</v>
      </c>
    </row>
    <row r="216" spans="2:8" x14ac:dyDescent="0.25">
      <c r="B216" t="s">
        <v>410</v>
      </c>
      <c r="C216" t="s">
        <v>1170</v>
      </c>
      <c r="D216" t="s">
        <v>1171</v>
      </c>
      <c r="E216">
        <v>0</v>
      </c>
      <c r="F216">
        <v>6</v>
      </c>
      <c r="G216">
        <v>6</v>
      </c>
      <c r="H216" t="s">
        <v>347</v>
      </c>
    </row>
    <row r="217" spans="2:8" x14ac:dyDescent="0.25">
      <c r="B217" t="s">
        <v>410</v>
      </c>
      <c r="C217" t="s">
        <v>1172</v>
      </c>
      <c r="D217" t="s">
        <v>1173</v>
      </c>
      <c r="E217">
        <v>0</v>
      </c>
      <c r="F217">
        <v>1</v>
      </c>
      <c r="G217">
        <v>1</v>
      </c>
      <c r="H217" t="s">
        <v>347</v>
      </c>
    </row>
    <row r="218" spans="2:8" x14ac:dyDescent="0.25">
      <c r="B218" t="s">
        <v>410</v>
      </c>
      <c r="C218" t="s">
        <v>608</v>
      </c>
      <c r="D218" t="s">
        <v>609</v>
      </c>
      <c r="E218">
        <v>0</v>
      </c>
      <c r="F218">
        <v>1</v>
      </c>
      <c r="G218">
        <v>1</v>
      </c>
      <c r="H218" t="s">
        <v>347</v>
      </c>
    </row>
    <row r="219" spans="2:8" x14ac:dyDescent="0.25">
      <c r="B219" t="s">
        <v>410</v>
      </c>
      <c r="C219" t="s">
        <v>1174</v>
      </c>
      <c r="D219" t="s">
        <v>1175</v>
      </c>
      <c r="E219">
        <v>0</v>
      </c>
      <c r="F219">
        <v>1</v>
      </c>
      <c r="G219">
        <v>1</v>
      </c>
      <c r="H219" t="s">
        <v>347</v>
      </c>
    </row>
    <row r="220" spans="2:8" x14ac:dyDescent="0.25">
      <c r="B220" t="s">
        <v>410</v>
      </c>
      <c r="C220" t="s">
        <v>1162</v>
      </c>
      <c r="D220" t="s">
        <v>1163</v>
      </c>
      <c r="E220">
        <v>0</v>
      </c>
      <c r="F220">
        <v>1</v>
      </c>
      <c r="G220">
        <v>1</v>
      </c>
      <c r="H220" t="s">
        <v>347</v>
      </c>
    </row>
    <row r="221" spans="2:8" x14ac:dyDescent="0.25">
      <c r="B221" t="s">
        <v>410</v>
      </c>
      <c r="C221" t="s">
        <v>614</v>
      </c>
      <c r="D221" t="s">
        <v>615</v>
      </c>
      <c r="E221">
        <v>0</v>
      </c>
      <c r="F221">
        <v>2</v>
      </c>
      <c r="G221">
        <v>2</v>
      </c>
      <c r="H221" t="s">
        <v>347</v>
      </c>
    </row>
    <row r="222" spans="2:8" x14ac:dyDescent="0.25">
      <c r="B222" t="s">
        <v>417</v>
      </c>
      <c r="C222" t="s">
        <v>420</v>
      </c>
      <c r="D222" t="s">
        <v>421</v>
      </c>
      <c r="E222">
        <v>29</v>
      </c>
      <c r="F222">
        <v>3</v>
      </c>
      <c r="G222">
        <v>32</v>
      </c>
      <c r="H222" t="s">
        <v>347</v>
      </c>
    </row>
    <row r="223" spans="2:8" x14ac:dyDescent="0.25">
      <c r="B223" t="s">
        <v>417</v>
      </c>
      <c r="C223" t="s">
        <v>418</v>
      </c>
      <c r="D223" t="s">
        <v>419</v>
      </c>
      <c r="E223">
        <v>6</v>
      </c>
      <c r="F223">
        <v>1</v>
      </c>
      <c r="G223">
        <v>7</v>
      </c>
      <c r="H223" t="s">
        <v>347</v>
      </c>
    </row>
    <row r="224" spans="2:8" x14ac:dyDescent="0.25">
      <c r="B224" t="s">
        <v>417</v>
      </c>
      <c r="C224" t="s">
        <v>616</v>
      </c>
      <c r="D224" t="s">
        <v>617</v>
      </c>
      <c r="E224">
        <v>3</v>
      </c>
      <c r="F224">
        <v>4</v>
      </c>
      <c r="G224">
        <v>7</v>
      </c>
      <c r="H224" t="s">
        <v>347</v>
      </c>
    </row>
    <row r="225" spans="2:8" x14ac:dyDescent="0.25">
      <c r="B225" t="s">
        <v>417</v>
      </c>
      <c r="C225" t="s">
        <v>1176</v>
      </c>
      <c r="D225" t="s">
        <v>1177</v>
      </c>
      <c r="E225">
        <v>1</v>
      </c>
      <c r="F225">
        <v>0</v>
      </c>
      <c r="G225">
        <v>1</v>
      </c>
      <c r="H225" t="s">
        <v>347</v>
      </c>
    </row>
    <row r="226" spans="2:8" x14ac:dyDescent="0.25">
      <c r="B226" t="s">
        <v>417</v>
      </c>
      <c r="C226" t="s">
        <v>822</v>
      </c>
      <c r="D226" t="s">
        <v>823</v>
      </c>
      <c r="E226">
        <v>1</v>
      </c>
      <c r="F226">
        <v>1</v>
      </c>
      <c r="G226">
        <v>2</v>
      </c>
      <c r="H226" t="s">
        <v>347</v>
      </c>
    </row>
    <row r="227" spans="2:8" x14ac:dyDescent="0.25">
      <c r="B227" t="s">
        <v>417</v>
      </c>
      <c r="C227" t="s">
        <v>1182</v>
      </c>
      <c r="D227" t="s">
        <v>1183</v>
      </c>
      <c r="E227">
        <v>0</v>
      </c>
      <c r="F227">
        <v>1</v>
      </c>
      <c r="G227">
        <v>1</v>
      </c>
      <c r="H227" t="s">
        <v>347</v>
      </c>
    </row>
    <row r="228" spans="2:8" x14ac:dyDescent="0.25">
      <c r="B228" t="s">
        <v>417</v>
      </c>
      <c r="C228" t="s">
        <v>618</v>
      </c>
      <c r="D228" t="s">
        <v>619</v>
      </c>
      <c r="E228">
        <v>0</v>
      </c>
      <c r="F228">
        <v>3</v>
      </c>
      <c r="G228">
        <v>3</v>
      </c>
      <c r="H228" t="s">
        <v>347</v>
      </c>
    </row>
    <row r="229" spans="2:8" x14ac:dyDescent="0.25">
      <c r="B229" t="s">
        <v>417</v>
      </c>
      <c r="C229" t="s">
        <v>820</v>
      </c>
      <c r="D229" t="s">
        <v>821</v>
      </c>
      <c r="E229">
        <v>0</v>
      </c>
      <c r="F229">
        <v>13</v>
      </c>
      <c r="G229">
        <v>13</v>
      </c>
      <c r="H229" t="s">
        <v>347</v>
      </c>
    </row>
    <row r="230" spans="2:8" x14ac:dyDescent="0.25">
      <c r="B230" t="s">
        <v>417</v>
      </c>
      <c r="C230" t="s">
        <v>818</v>
      </c>
      <c r="D230" t="s">
        <v>819</v>
      </c>
      <c r="E230">
        <v>0</v>
      </c>
      <c r="F230">
        <v>1</v>
      </c>
      <c r="G230">
        <v>1</v>
      </c>
      <c r="H230" t="s">
        <v>347</v>
      </c>
    </row>
    <row r="231" spans="2:8" x14ac:dyDescent="0.25">
      <c r="B231" t="s">
        <v>422</v>
      </c>
      <c r="C231" t="s">
        <v>622</v>
      </c>
      <c r="D231" t="s">
        <v>623</v>
      </c>
      <c r="E231">
        <v>15</v>
      </c>
      <c r="F231">
        <v>8</v>
      </c>
      <c r="G231">
        <v>23</v>
      </c>
      <c r="H231" t="s">
        <v>347</v>
      </c>
    </row>
    <row r="232" spans="2:8" x14ac:dyDescent="0.25">
      <c r="B232" t="s">
        <v>422</v>
      </c>
      <c r="C232" t="s">
        <v>620</v>
      </c>
      <c r="D232" t="s">
        <v>621</v>
      </c>
      <c r="E232">
        <v>13</v>
      </c>
      <c r="F232">
        <v>1</v>
      </c>
      <c r="G232">
        <v>14</v>
      </c>
      <c r="H232" t="s">
        <v>347</v>
      </c>
    </row>
    <row r="233" spans="2:8" x14ac:dyDescent="0.25">
      <c r="B233" t="s">
        <v>422</v>
      </c>
      <c r="C233" t="s">
        <v>824</v>
      </c>
      <c r="D233" t="s">
        <v>825</v>
      </c>
      <c r="E233">
        <v>7</v>
      </c>
      <c r="F233">
        <v>2</v>
      </c>
      <c r="G233">
        <v>9</v>
      </c>
      <c r="H233" t="s">
        <v>347</v>
      </c>
    </row>
    <row r="234" spans="2:8" x14ac:dyDescent="0.25">
      <c r="B234" t="s">
        <v>422</v>
      </c>
      <c r="C234" t="s">
        <v>1198</v>
      </c>
      <c r="D234" t="s">
        <v>1199</v>
      </c>
      <c r="E234">
        <v>5</v>
      </c>
      <c r="F234">
        <v>0</v>
      </c>
      <c r="G234">
        <v>5</v>
      </c>
      <c r="H234" t="s">
        <v>347</v>
      </c>
    </row>
    <row r="235" spans="2:8" x14ac:dyDescent="0.25">
      <c r="B235" t="s">
        <v>422</v>
      </c>
      <c r="C235" t="s">
        <v>1196</v>
      </c>
      <c r="D235" t="s">
        <v>1197</v>
      </c>
      <c r="E235">
        <v>4</v>
      </c>
      <c r="F235">
        <v>2</v>
      </c>
      <c r="G235">
        <v>6</v>
      </c>
      <c r="H235" t="s">
        <v>347</v>
      </c>
    </row>
    <row r="236" spans="2:8" x14ac:dyDescent="0.25">
      <c r="B236" t="s">
        <v>422</v>
      </c>
      <c r="C236" t="s">
        <v>1202</v>
      </c>
      <c r="D236" t="s">
        <v>1203</v>
      </c>
      <c r="E236">
        <v>2</v>
      </c>
      <c r="F236">
        <v>0</v>
      </c>
      <c r="G236">
        <v>2</v>
      </c>
      <c r="H236" t="s">
        <v>347</v>
      </c>
    </row>
    <row r="237" spans="2:8" x14ac:dyDescent="0.25">
      <c r="B237" t="s">
        <v>422</v>
      </c>
      <c r="C237" t="s">
        <v>1204</v>
      </c>
      <c r="D237" t="s">
        <v>1205</v>
      </c>
      <c r="E237">
        <v>1</v>
      </c>
      <c r="F237">
        <v>1</v>
      </c>
      <c r="G237">
        <v>2</v>
      </c>
      <c r="H237" t="s">
        <v>347</v>
      </c>
    </row>
    <row r="238" spans="2:8" x14ac:dyDescent="0.25">
      <c r="B238" t="s">
        <v>422</v>
      </c>
      <c r="C238" t="s">
        <v>1200</v>
      </c>
      <c r="D238" t="s">
        <v>1201</v>
      </c>
      <c r="E238">
        <v>1</v>
      </c>
      <c r="F238">
        <v>2</v>
      </c>
      <c r="G238">
        <v>3</v>
      </c>
      <c r="H238" t="s">
        <v>347</v>
      </c>
    </row>
    <row r="239" spans="2:8" x14ac:dyDescent="0.25">
      <c r="B239" t="s">
        <v>422</v>
      </c>
      <c r="C239" t="s">
        <v>1206</v>
      </c>
      <c r="D239" t="s">
        <v>1207</v>
      </c>
      <c r="E239">
        <v>0</v>
      </c>
      <c r="F239">
        <v>2</v>
      </c>
      <c r="G239">
        <v>2</v>
      </c>
      <c r="H239" t="s">
        <v>347</v>
      </c>
    </row>
    <row r="240" spans="2:8" x14ac:dyDescent="0.25">
      <c r="B240" t="s">
        <v>422</v>
      </c>
      <c r="C240" t="s">
        <v>423</v>
      </c>
      <c r="D240" t="s">
        <v>424</v>
      </c>
      <c r="E240">
        <v>0</v>
      </c>
      <c r="F240">
        <v>3</v>
      </c>
      <c r="G240">
        <v>3</v>
      </c>
      <c r="H240" t="s">
        <v>347</v>
      </c>
    </row>
    <row r="241" spans="2:8" x14ac:dyDescent="0.25">
      <c r="B241" t="s">
        <v>422</v>
      </c>
      <c r="C241" t="s">
        <v>1214</v>
      </c>
      <c r="D241" t="s">
        <v>1215</v>
      </c>
      <c r="E241">
        <v>0</v>
      </c>
      <c r="F241">
        <v>1</v>
      </c>
      <c r="G241">
        <v>1</v>
      </c>
      <c r="H241" t="s">
        <v>347</v>
      </c>
    </row>
    <row r="242" spans="2:8" x14ac:dyDescent="0.25">
      <c r="B242" t="s">
        <v>422</v>
      </c>
      <c r="C242" t="s">
        <v>1216</v>
      </c>
      <c r="D242" t="s">
        <v>1217</v>
      </c>
      <c r="E242">
        <v>0</v>
      </c>
      <c r="F242">
        <v>3</v>
      </c>
      <c r="G242">
        <v>3</v>
      </c>
      <c r="H242" t="s">
        <v>347</v>
      </c>
    </row>
    <row r="243" spans="2:8" x14ac:dyDescent="0.25">
      <c r="B243" t="s">
        <v>422</v>
      </c>
      <c r="C243" t="s">
        <v>1218</v>
      </c>
      <c r="D243" t="s">
        <v>1219</v>
      </c>
      <c r="E243">
        <v>0</v>
      </c>
      <c r="F243">
        <v>2</v>
      </c>
      <c r="G243">
        <v>2</v>
      </c>
      <c r="H243" t="s">
        <v>347</v>
      </c>
    </row>
    <row r="244" spans="2:8" x14ac:dyDescent="0.25">
      <c r="B244" t="s">
        <v>422</v>
      </c>
      <c r="C244" t="s">
        <v>1220</v>
      </c>
      <c r="D244" t="s">
        <v>1221</v>
      </c>
      <c r="E244">
        <v>0</v>
      </c>
      <c r="F244">
        <v>1</v>
      </c>
      <c r="G244">
        <v>1</v>
      </c>
      <c r="H244" t="s">
        <v>347</v>
      </c>
    </row>
    <row r="245" spans="2:8" x14ac:dyDescent="0.25">
      <c r="B245" t="s">
        <v>422</v>
      </c>
      <c r="C245" t="s">
        <v>467</v>
      </c>
      <c r="D245" t="s">
        <v>1222</v>
      </c>
      <c r="E245">
        <v>0</v>
      </c>
      <c r="F245">
        <v>1</v>
      </c>
      <c r="G245">
        <v>1</v>
      </c>
      <c r="H245" t="s">
        <v>347</v>
      </c>
    </row>
    <row r="246" spans="2:8" x14ac:dyDescent="0.25">
      <c r="B246" t="s">
        <v>425</v>
      </c>
      <c r="C246" t="s">
        <v>830</v>
      </c>
      <c r="D246" t="s">
        <v>831</v>
      </c>
      <c r="E246">
        <v>69</v>
      </c>
      <c r="F246">
        <v>24</v>
      </c>
      <c r="G246">
        <v>93</v>
      </c>
      <c r="H246" t="s">
        <v>344</v>
      </c>
    </row>
    <row r="247" spans="2:8" x14ac:dyDescent="0.25">
      <c r="B247" t="s">
        <v>425</v>
      </c>
      <c r="C247" t="s">
        <v>634</v>
      </c>
      <c r="D247" t="s">
        <v>635</v>
      </c>
      <c r="E247">
        <v>14</v>
      </c>
      <c r="F247">
        <v>6</v>
      </c>
      <c r="G247">
        <v>20</v>
      </c>
      <c r="H247" t="s">
        <v>347</v>
      </c>
    </row>
    <row r="248" spans="2:8" x14ac:dyDescent="0.25">
      <c r="B248" t="s">
        <v>425</v>
      </c>
      <c r="C248" t="s">
        <v>628</v>
      </c>
      <c r="D248" t="s">
        <v>629</v>
      </c>
      <c r="E248">
        <v>13</v>
      </c>
      <c r="F248">
        <v>2</v>
      </c>
      <c r="G248">
        <v>15</v>
      </c>
      <c r="H248" t="s">
        <v>347</v>
      </c>
    </row>
    <row r="249" spans="2:8" x14ac:dyDescent="0.25">
      <c r="B249" t="s">
        <v>425</v>
      </c>
      <c r="C249" t="s">
        <v>1225</v>
      </c>
      <c r="D249" t="s">
        <v>1226</v>
      </c>
      <c r="E249">
        <v>9</v>
      </c>
      <c r="F249">
        <v>11</v>
      </c>
      <c r="G249">
        <v>20</v>
      </c>
      <c r="H249" t="s">
        <v>347</v>
      </c>
    </row>
    <row r="250" spans="2:8" x14ac:dyDescent="0.25">
      <c r="B250" t="s">
        <v>425</v>
      </c>
      <c r="C250" t="s">
        <v>1223</v>
      </c>
      <c r="D250" t="s">
        <v>1224</v>
      </c>
      <c r="E250">
        <v>7</v>
      </c>
      <c r="F250">
        <v>1</v>
      </c>
      <c r="G250">
        <v>8</v>
      </c>
      <c r="H250" t="s">
        <v>347</v>
      </c>
    </row>
    <row r="251" spans="2:8" x14ac:dyDescent="0.25">
      <c r="B251" t="s">
        <v>425</v>
      </c>
      <c r="C251" t="s">
        <v>1231</v>
      </c>
      <c r="D251" t="s">
        <v>1232</v>
      </c>
      <c r="E251">
        <v>7</v>
      </c>
      <c r="F251">
        <v>3</v>
      </c>
      <c r="G251">
        <v>10</v>
      </c>
      <c r="H251" t="s">
        <v>347</v>
      </c>
    </row>
    <row r="252" spans="2:8" x14ac:dyDescent="0.25">
      <c r="B252" t="s">
        <v>425</v>
      </c>
      <c r="C252" t="s">
        <v>834</v>
      </c>
      <c r="D252" t="s">
        <v>835</v>
      </c>
      <c r="E252">
        <v>4</v>
      </c>
      <c r="F252">
        <v>7</v>
      </c>
      <c r="G252">
        <v>11</v>
      </c>
      <c r="H252" t="s">
        <v>347</v>
      </c>
    </row>
    <row r="253" spans="2:8" x14ac:dyDescent="0.25">
      <c r="B253" t="s">
        <v>425</v>
      </c>
      <c r="C253" t="s">
        <v>638</v>
      </c>
      <c r="D253" t="s">
        <v>639</v>
      </c>
      <c r="E253">
        <v>4</v>
      </c>
      <c r="F253">
        <v>5</v>
      </c>
      <c r="G253">
        <v>9</v>
      </c>
      <c r="H253" t="s">
        <v>347</v>
      </c>
    </row>
    <row r="254" spans="2:8" x14ac:dyDescent="0.25">
      <c r="B254" t="s">
        <v>425</v>
      </c>
      <c r="C254" t="s">
        <v>428</v>
      </c>
      <c r="D254" t="s">
        <v>429</v>
      </c>
      <c r="E254">
        <v>4</v>
      </c>
      <c r="F254">
        <v>3</v>
      </c>
      <c r="G254">
        <v>7</v>
      </c>
      <c r="H254" t="s">
        <v>347</v>
      </c>
    </row>
    <row r="255" spans="2:8" x14ac:dyDescent="0.25">
      <c r="B255" t="s">
        <v>425</v>
      </c>
      <c r="C255" t="s">
        <v>1227</v>
      </c>
      <c r="D255" t="s">
        <v>1228</v>
      </c>
      <c r="E255">
        <v>3</v>
      </c>
      <c r="F255">
        <v>2</v>
      </c>
      <c r="G255">
        <v>5</v>
      </c>
      <c r="H255" t="s">
        <v>347</v>
      </c>
    </row>
    <row r="256" spans="2:8" x14ac:dyDescent="0.25">
      <c r="B256" t="s">
        <v>425</v>
      </c>
      <c r="C256" t="s">
        <v>836</v>
      </c>
      <c r="D256" t="s">
        <v>837</v>
      </c>
      <c r="E256">
        <v>1</v>
      </c>
      <c r="F256">
        <v>1</v>
      </c>
      <c r="G256">
        <v>2</v>
      </c>
      <c r="H256" t="s">
        <v>347</v>
      </c>
    </row>
    <row r="257" spans="2:8" x14ac:dyDescent="0.25">
      <c r="B257" t="s">
        <v>425</v>
      </c>
      <c r="C257" t="s">
        <v>1235</v>
      </c>
      <c r="D257" t="s">
        <v>1236</v>
      </c>
      <c r="E257">
        <v>1</v>
      </c>
      <c r="F257">
        <v>2</v>
      </c>
      <c r="G257">
        <v>3</v>
      </c>
      <c r="H257" t="s">
        <v>347</v>
      </c>
    </row>
    <row r="258" spans="2:8" x14ac:dyDescent="0.25">
      <c r="B258" t="s">
        <v>425</v>
      </c>
      <c r="C258" t="s">
        <v>636</v>
      </c>
      <c r="D258" t="s">
        <v>637</v>
      </c>
      <c r="E258">
        <v>1</v>
      </c>
      <c r="F258">
        <v>0</v>
      </c>
      <c r="G258">
        <v>1</v>
      </c>
      <c r="H258" t="s">
        <v>347</v>
      </c>
    </row>
    <row r="259" spans="2:8" x14ac:dyDescent="0.25">
      <c r="B259" t="s">
        <v>425</v>
      </c>
      <c r="C259" t="s">
        <v>840</v>
      </c>
      <c r="D259" t="s">
        <v>841</v>
      </c>
      <c r="E259">
        <v>1</v>
      </c>
      <c r="F259">
        <v>4</v>
      </c>
      <c r="G259">
        <v>5</v>
      </c>
      <c r="H259" t="s">
        <v>347</v>
      </c>
    </row>
    <row r="260" spans="2:8" x14ac:dyDescent="0.25">
      <c r="B260" t="s">
        <v>425</v>
      </c>
      <c r="C260" t="s">
        <v>844</v>
      </c>
      <c r="D260" t="s">
        <v>845</v>
      </c>
      <c r="E260">
        <v>1</v>
      </c>
      <c r="F260">
        <v>1</v>
      </c>
      <c r="G260">
        <v>2</v>
      </c>
      <c r="H260" t="s">
        <v>347</v>
      </c>
    </row>
    <row r="261" spans="2:8" x14ac:dyDescent="0.25">
      <c r="B261" t="s">
        <v>425</v>
      </c>
      <c r="C261" t="s">
        <v>1243</v>
      </c>
      <c r="D261" t="s">
        <v>1244</v>
      </c>
      <c r="E261">
        <v>0</v>
      </c>
      <c r="F261">
        <v>1</v>
      </c>
      <c r="G261">
        <v>1</v>
      </c>
      <c r="H261" t="s">
        <v>347</v>
      </c>
    </row>
    <row r="262" spans="2:8" x14ac:dyDescent="0.25">
      <c r="B262" t="s">
        <v>425</v>
      </c>
      <c r="C262" t="s">
        <v>1245</v>
      </c>
      <c r="D262" t="s">
        <v>1246</v>
      </c>
      <c r="E262">
        <v>0</v>
      </c>
      <c r="F262">
        <v>4</v>
      </c>
      <c r="G262">
        <v>4</v>
      </c>
      <c r="H262" t="s">
        <v>347</v>
      </c>
    </row>
    <row r="263" spans="2:8" x14ac:dyDescent="0.25">
      <c r="B263" t="s">
        <v>425</v>
      </c>
      <c r="C263" t="s">
        <v>1253</v>
      </c>
      <c r="D263" t="s">
        <v>1254</v>
      </c>
      <c r="E263">
        <v>0</v>
      </c>
      <c r="F263">
        <v>1</v>
      </c>
      <c r="G263">
        <v>1</v>
      </c>
      <c r="H263" t="s">
        <v>347</v>
      </c>
    </row>
    <row r="264" spans="2:8" x14ac:dyDescent="0.25">
      <c r="B264" t="s">
        <v>425</v>
      </c>
      <c r="C264" t="s">
        <v>1255</v>
      </c>
      <c r="D264" t="s">
        <v>1256</v>
      </c>
      <c r="E264">
        <v>0</v>
      </c>
      <c r="F264">
        <v>1</v>
      </c>
      <c r="G264">
        <v>1</v>
      </c>
      <c r="H264" t="s">
        <v>347</v>
      </c>
    </row>
    <row r="265" spans="2:8" x14ac:dyDescent="0.25">
      <c r="B265" t="s">
        <v>425</v>
      </c>
      <c r="C265" t="s">
        <v>832</v>
      </c>
      <c r="D265" t="s">
        <v>833</v>
      </c>
      <c r="E265">
        <v>0</v>
      </c>
      <c r="F265">
        <v>1</v>
      </c>
      <c r="G265">
        <v>1</v>
      </c>
      <c r="H265" t="s">
        <v>347</v>
      </c>
    </row>
    <row r="266" spans="2:8" x14ac:dyDescent="0.25">
      <c r="B266" t="s">
        <v>425</v>
      </c>
      <c r="C266" t="s">
        <v>640</v>
      </c>
      <c r="D266" t="s">
        <v>641</v>
      </c>
      <c r="E266">
        <v>0</v>
      </c>
      <c r="F266">
        <v>3</v>
      </c>
      <c r="G266">
        <v>3</v>
      </c>
      <c r="H266" t="s">
        <v>347</v>
      </c>
    </row>
    <row r="267" spans="2:8" x14ac:dyDescent="0.25">
      <c r="B267" t="s">
        <v>425</v>
      </c>
      <c r="C267" t="s">
        <v>1257</v>
      </c>
      <c r="D267" t="s">
        <v>1258</v>
      </c>
      <c r="E267">
        <v>0</v>
      </c>
      <c r="F267">
        <v>1</v>
      </c>
      <c r="G267">
        <v>1</v>
      </c>
      <c r="H267" t="s">
        <v>347</v>
      </c>
    </row>
    <row r="268" spans="2:8" x14ac:dyDescent="0.25">
      <c r="B268" t="s">
        <v>425</v>
      </c>
      <c r="C268" t="s">
        <v>1263</v>
      </c>
      <c r="D268" t="s">
        <v>1264</v>
      </c>
      <c r="E268">
        <v>0</v>
      </c>
      <c r="F268">
        <v>4</v>
      </c>
      <c r="G268">
        <v>4</v>
      </c>
      <c r="H268" t="s">
        <v>347</v>
      </c>
    </row>
    <row r="269" spans="2:8" x14ac:dyDescent="0.25">
      <c r="B269" t="s">
        <v>425</v>
      </c>
      <c r="C269" t="s">
        <v>1265</v>
      </c>
      <c r="D269" t="s">
        <v>1266</v>
      </c>
      <c r="E269">
        <v>0</v>
      </c>
      <c r="F269">
        <v>4</v>
      </c>
      <c r="G269">
        <v>4</v>
      </c>
      <c r="H269" t="s">
        <v>347</v>
      </c>
    </row>
    <row r="270" spans="2:8" x14ac:dyDescent="0.25">
      <c r="B270" t="s">
        <v>425</v>
      </c>
      <c r="C270" t="s">
        <v>1233</v>
      </c>
      <c r="D270" t="s">
        <v>1234</v>
      </c>
      <c r="E270">
        <v>0</v>
      </c>
      <c r="F270">
        <v>2</v>
      </c>
      <c r="G270">
        <v>2</v>
      </c>
      <c r="H270" t="s">
        <v>347</v>
      </c>
    </row>
    <row r="271" spans="2:8" x14ac:dyDescent="0.25">
      <c r="B271" t="s">
        <v>425</v>
      </c>
      <c r="C271" t="s">
        <v>842</v>
      </c>
      <c r="D271" t="s">
        <v>843</v>
      </c>
      <c r="E271">
        <v>0</v>
      </c>
      <c r="F271">
        <v>1</v>
      </c>
      <c r="G271">
        <v>1</v>
      </c>
      <c r="H271" t="s">
        <v>347</v>
      </c>
    </row>
    <row r="272" spans="2:8" x14ac:dyDescent="0.25">
      <c r="B272" t="s">
        <v>430</v>
      </c>
      <c r="C272" t="s">
        <v>848</v>
      </c>
      <c r="D272" t="s">
        <v>849</v>
      </c>
      <c r="E272">
        <v>27</v>
      </c>
      <c r="F272">
        <v>2</v>
      </c>
      <c r="G272">
        <v>29</v>
      </c>
      <c r="H272" t="s">
        <v>347</v>
      </c>
    </row>
    <row r="273" spans="2:8" x14ac:dyDescent="0.25">
      <c r="B273" t="s">
        <v>430</v>
      </c>
      <c r="C273" t="s">
        <v>431</v>
      </c>
      <c r="D273" t="s">
        <v>432</v>
      </c>
      <c r="E273">
        <v>17</v>
      </c>
      <c r="F273">
        <v>11</v>
      </c>
      <c r="G273">
        <v>28</v>
      </c>
      <c r="H273" t="s">
        <v>347</v>
      </c>
    </row>
    <row r="274" spans="2:8" x14ac:dyDescent="0.25">
      <c r="B274" t="s">
        <v>430</v>
      </c>
      <c r="C274" t="s">
        <v>846</v>
      </c>
      <c r="D274" t="s">
        <v>847</v>
      </c>
      <c r="E274">
        <v>17</v>
      </c>
      <c r="F274">
        <v>9</v>
      </c>
      <c r="G274">
        <v>26</v>
      </c>
      <c r="H274" t="s">
        <v>347</v>
      </c>
    </row>
    <row r="275" spans="2:8" x14ac:dyDescent="0.25">
      <c r="B275" t="s">
        <v>430</v>
      </c>
      <c r="C275" t="s">
        <v>642</v>
      </c>
      <c r="D275" t="s">
        <v>643</v>
      </c>
      <c r="E275">
        <v>2</v>
      </c>
      <c r="F275">
        <v>4</v>
      </c>
      <c r="G275">
        <v>6</v>
      </c>
      <c r="H275" t="s">
        <v>347</v>
      </c>
    </row>
    <row r="276" spans="2:8" x14ac:dyDescent="0.25">
      <c r="B276" t="s">
        <v>430</v>
      </c>
      <c r="C276" t="s">
        <v>654</v>
      </c>
      <c r="D276" t="s">
        <v>655</v>
      </c>
      <c r="E276">
        <v>2</v>
      </c>
      <c r="F276">
        <v>12</v>
      </c>
      <c r="G276">
        <v>14</v>
      </c>
      <c r="H276" t="s">
        <v>347</v>
      </c>
    </row>
    <row r="277" spans="2:8" x14ac:dyDescent="0.25">
      <c r="B277" t="s">
        <v>430</v>
      </c>
      <c r="C277" t="s">
        <v>1273</v>
      </c>
      <c r="D277" t="s">
        <v>1274</v>
      </c>
      <c r="E277">
        <v>1</v>
      </c>
      <c r="F277">
        <v>1</v>
      </c>
      <c r="G277">
        <v>2</v>
      </c>
      <c r="H277" t="s">
        <v>347</v>
      </c>
    </row>
    <row r="278" spans="2:8" x14ac:dyDescent="0.25">
      <c r="B278" t="s">
        <v>430</v>
      </c>
      <c r="C278" t="s">
        <v>1275</v>
      </c>
      <c r="D278" t="s">
        <v>1276</v>
      </c>
      <c r="E278">
        <v>1</v>
      </c>
      <c r="F278">
        <v>4</v>
      </c>
      <c r="G278">
        <v>5</v>
      </c>
      <c r="H278" t="s">
        <v>347</v>
      </c>
    </row>
    <row r="279" spans="2:8" x14ac:dyDescent="0.25">
      <c r="B279" t="s">
        <v>430</v>
      </c>
      <c r="C279" t="s">
        <v>852</v>
      </c>
      <c r="D279" t="s">
        <v>853</v>
      </c>
      <c r="E279">
        <v>0</v>
      </c>
      <c r="F279">
        <v>1</v>
      </c>
      <c r="G279">
        <v>1</v>
      </c>
      <c r="H279" t="s">
        <v>347</v>
      </c>
    </row>
    <row r="280" spans="2:8" x14ac:dyDescent="0.25">
      <c r="B280" t="s">
        <v>430</v>
      </c>
      <c r="C280" t="s">
        <v>650</v>
      </c>
      <c r="D280" t="s">
        <v>651</v>
      </c>
      <c r="E280">
        <v>0</v>
      </c>
      <c r="F280">
        <v>5</v>
      </c>
      <c r="G280">
        <v>5</v>
      </c>
      <c r="H280" t="s">
        <v>347</v>
      </c>
    </row>
    <row r="281" spans="2:8" x14ac:dyDescent="0.25">
      <c r="B281" t="s">
        <v>430</v>
      </c>
      <c r="C281" t="s">
        <v>1311</v>
      </c>
      <c r="D281" t="s">
        <v>1312</v>
      </c>
      <c r="E281">
        <v>0</v>
      </c>
      <c r="F281">
        <v>1</v>
      </c>
      <c r="G281">
        <v>1</v>
      </c>
      <c r="H281" t="s">
        <v>347</v>
      </c>
    </row>
    <row r="282" spans="2:8" x14ac:dyDescent="0.25">
      <c r="B282" t="s">
        <v>430</v>
      </c>
      <c r="C282" t="s">
        <v>652</v>
      </c>
      <c r="D282" t="s">
        <v>653</v>
      </c>
      <c r="E282">
        <v>0</v>
      </c>
      <c r="F282">
        <v>3</v>
      </c>
      <c r="G282">
        <v>3</v>
      </c>
      <c r="H282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opLeftCell="A13" workbookViewId="0">
      <selection activeCell="C29" sqref="C29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treści'!A15",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862</v>
      </c>
      <c r="D3" t="s">
        <v>863</v>
      </c>
      <c r="E3">
        <v>67</v>
      </c>
      <c r="F3">
        <v>8</v>
      </c>
      <c r="G3">
        <v>75</v>
      </c>
      <c r="H3" t="s">
        <v>347</v>
      </c>
    </row>
    <row r="4" spans="1:8" x14ac:dyDescent="0.25">
      <c r="B4" t="s">
        <v>341</v>
      </c>
      <c r="C4" t="s">
        <v>345</v>
      </c>
      <c r="D4" t="s">
        <v>346</v>
      </c>
      <c r="E4">
        <v>11</v>
      </c>
      <c r="F4">
        <v>25</v>
      </c>
      <c r="G4">
        <v>36</v>
      </c>
      <c r="H4" t="s">
        <v>347</v>
      </c>
    </row>
    <row r="5" spans="1:8" x14ac:dyDescent="0.25">
      <c r="B5" t="s">
        <v>341</v>
      </c>
      <c r="C5" t="s">
        <v>350</v>
      </c>
      <c r="D5" t="s">
        <v>351</v>
      </c>
      <c r="E5">
        <v>9</v>
      </c>
      <c r="F5">
        <v>1</v>
      </c>
      <c r="G5">
        <v>10</v>
      </c>
      <c r="H5" t="s">
        <v>347</v>
      </c>
    </row>
    <row r="6" spans="1:8" x14ac:dyDescent="0.25">
      <c r="B6" t="s">
        <v>341</v>
      </c>
      <c r="C6" t="s">
        <v>433</v>
      </c>
      <c r="D6" t="s">
        <v>434</v>
      </c>
      <c r="E6">
        <v>4</v>
      </c>
      <c r="F6">
        <v>5</v>
      </c>
      <c r="G6">
        <v>9</v>
      </c>
      <c r="H6" t="s">
        <v>347</v>
      </c>
    </row>
    <row r="7" spans="1:8" x14ac:dyDescent="0.25">
      <c r="B7" t="s">
        <v>341</v>
      </c>
      <c r="C7" t="s">
        <v>662</v>
      </c>
      <c r="D7" t="s">
        <v>663</v>
      </c>
      <c r="E7">
        <v>3</v>
      </c>
      <c r="F7">
        <v>0</v>
      </c>
      <c r="G7">
        <v>3</v>
      </c>
      <c r="H7" t="s">
        <v>347</v>
      </c>
    </row>
    <row r="8" spans="1:8" x14ac:dyDescent="0.25">
      <c r="B8" t="s">
        <v>341</v>
      </c>
      <c r="C8" t="s">
        <v>435</v>
      </c>
      <c r="D8" t="s">
        <v>436</v>
      </c>
      <c r="E8">
        <v>1</v>
      </c>
      <c r="F8">
        <v>4</v>
      </c>
      <c r="G8">
        <v>5</v>
      </c>
      <c r="H8" t="s">
        <v>347</v>
      </c>
    </row>
    <row r="9" spans="1:8" x14ac:dyDescent="0.25">
      <c r="B9" t="s">
        <v>341</v>
      </c>
      <c r="C9" t="s">
        <v>658</v>
      </c>
      <c r="D9" t="s">
        <v>659</v>
      </c>
      <c r="E9">
        <v>0</v>
      </c>
      <c r="F9">
        <v>2</v>
      </c>
      <c r="G9">
        <v>2</v>
      </c>
      <c r="H9" t="s">
        <v>347</v>
      </c>
    </row>
    <row r="10" spans="1:8" x14ac:dyDescent="0.25">
      <c r="B10" t="s">
        <v>341</v>
      </c>
      <c r="C10" t="s">
        <v>437</v>
      </c>
      <c r="D10" t="s">
        <v>438</v>
      </c>
      <c r="E10">
        <v>0</v>
      </c>
      <c r="F10">
        <v>1</v>
      </c>
      <c r="G10">
        <v>1</v>
      </c>
      <c r="H10" t="s">
        <v>347</v>
      </c>
    </row>
    <row r="11" spans="1:8" x14ac:dyDescent="0.25">
      <c r="B11" t="s">
        <v>352</v>
      </c>
      <c r="C11" t="s">
        <v>451</v>
      </c>
      <c r="D11" t="s">
        <v>452</v>
      </c>
      <c r="E11">
        <v>37</v>
      </c>
      <c r="F11">
        <v>20</v>
      </c>
      <c r="G11">
        <v>57</v>
      </c>
      <c r="H11" t="s">
        <v>347</v>
      </c>
    </row>
    <row r="12" spans="1:8" x14ac:dyDescent="0.25">
      <c r="B12" t="s">
        <v>352</v>
      </c>
      <c r="C12" t="s">
        <v>353</v>
      </c>
      <c r="D12" t="s">
        <v>354</v>
      </c>
      <c r="E12">
        <v>31</v>
      </c>
      <c r="F12">
        <v>3</v>
      </c>
      <c r="G12">
        <v>34</v>
      </c>
      <c r="H12" t="s">
        <v>347</v>
      </c>
    </row>
    <row r="13" spans="1:8" x14ac:dyDescent="0.25">
      <c r="B13" t="s">
        <v>352</v>
      </c>
      <c r="C13" t="s">
        <v>449</v>
      </c>
      <c r="D13" t="s">
        <v>450</v>
      </c>
      <c r="E13">
        <v>3</v>
      </c>
      <c r="F13">
        <v>16</v>
      </c>
      <c r="G13">
        <v>19</v>
      </c>
      <c r="H13" t="s">
        <v>347</v>
      </c>
    </row>
    <row r="14" spans="1:8" x14ac:dyDescent="0.25">
      <c r="B14" t="s">
        <v>352</v>
      </c>
      <c r="C14" t="s">
        <v>459</v>
      </c>
      <c r="D14" t="s">
        <v>460</v>
      </c>
      <c r="E14">
        <v>1</v>
      </c>
      <c r="F14">
        <v>3</v>
      </c>
      <c r="G14">
        <v>4</v>
      </c>
      <c r="H14" t="s">
        <v>347</v>
      </c>
    </row>
    <row r="15" spans="1:8" x14ac:dyDescent="0.25">
      <c r="B15" t="s">
        <v>352</v>
      </c>
      <c r="C15" t="s">
        <v>1335</v>
      </c>
      <c r="D15" t="s">
        <v>1336</v>
      </c>
      <c r="E15">
        <v>0</v>
      </c>
      <c r="F15">
        <v>3</v>
      </c>
      <c r="G15">
        <v>3</v>
      </c>
      <c r="H15" t="s">
        <v>347</v>
      </c>
    </row>
    <row r="16" spans="1:8" x14ac:dyDescent="0.25">
      <c r="B16" t="s">
        <v>352</v>
      </c>
      <c r="C16" t="s">
        <v>898</v>
      </c>
      <c r="D16" t="s">
        <v>899</v>
      </c>
      <c r="E16">
        <v>0</v>
      </c>
      <c r="F16">
        <v>7</v>
      </c>
      <c r="G16">
        <v>7</v>
      </c>
      <c r="H16" t="s">
        <v>347</v>
      </c>
    </row>
    <row r="17" spans="2:8" x14ac:dyDescent="0.25">
      <c r="B17" t="s">
        <v>352</v>
      </c>
      <c r="C17" t="s">
        <v>902</v>
      </c>
      <c r="D17" t="s">
        <v>903</v>
      </c>
      <c r="E17">
        <v>0</v>
      </c>
      <c r="F17">
        <v>2</v>
      </c>
      <c r="G17">
        <v>2</v>
      </c>
      <c r="H17" t="s">
        <v>347</v>
      </c>
    </row>
    <row r="18" spans="2:8" x14ac:dyDescent="0.25">
      <c r="B18" t="s">
        <v>359</v>
      </c>
      <c r="C18" t="s">
        <v>463</v>
      </c>
      <c r="D18" t="s">
        <v>464</v>
      </c>
      <c r="E18">
        <v>24</v>
      </c>
      <c r="F18">
        <v>2</v>
      </c>
      <c r="G18">
        <v>26</v>
      </c>
      <c r="H18" t="s">
        <v>347</v>
      </c>
    </row>
    <row r="19" spans="2:8" x14ac:dyDescent="0.25">
      <c r="B19" t="s">
        <v>359</v>
      </c>
      <c r="C19" t="s">
        <v>467</v>
      </c>
      <c r="D19" t="s">
        <v>468</v>
      </c>
      <c r="E19">
        <v>1</v>
      </c>
      <c r="F19">
        <v>3</v>
      </c>
      <c r="G19">
        <v>4</v>
      </c>
      <c r="H19" t="s">
        <v>347</v>
      </c>
    </row>
    <row r="20" spans="2:8" x14ac:dyDescent="0.25">
      <c r="B20" t="s">
        <v>359</v>
      </c>
      <c r="C20" t="s">
        <v>674</v>
      </c>
      <c r="D20" t="s">
        <v>675</v>
      </c>
      <c r="E20">
        <v>1</v>
      </c>
      <c r="F20">
        <v>0</v>
      </c>
      <c r="G20">
        <v>1</v>
      </c>
      <c r="H20" t="s">
        <v>347</v>
      </c>
    </row>
    <row r="21" spans="2:8" x14ac:dyDescent="0.25">
      <c r="B21" t="s">
        <v>359</v>
      </c>
      <c r="C21" t="s">
        <v>678</v>
      </c>
      <c r="D21" t="s">
        <v>679</v>
      </c>
      <c r="E21">
        <v>0</v>
      </c>
      <c r="F21">
        <v>13</v>
      </c>
      <c r="G21">
        <v>13</v>
      </c>
      <c r="H21" t="s">
        <v>347</v>
      </c>
    </row>
    <row r="22" spans="2:8" x14ac:dyDescent="0.25">
      <c r="B22" t="s">
        <v>359</v>
      </c>
      <c r="C22" t="s">
        <v>680</v>
      </c>
      <c r="D22" t="s">
        <v>681</v>
      </c>
      <c r="E22">
        <v>0</v>
      </c>
      <c r="F22">
        <v>5</v>
      </c>
      <c r="G22">
        <v>5</v>
      </c>
      <c r="H22" t="s">
        <v>347</v>
      </c>
    </row>
    <row r="23" spans="2:8" x14ac:dyDescent="0.25">
      <c r="B23" t="s">
        <v>359</v>
      </c>
      <c r="C23" t="s">
        <v>1315</v>
      </c>
      <c r="D23" t="s">
        <v>1316</v>
      </c>
      <c r="E23">
        <v>0</v>
      </c>
      <c r="F23">
        <v>1</v>
      </c>
      <c r="G23">
        <v>1</v>
      </c>
      <c r="H23" t="s">
        <v>347</v>
      </c>
    </row>
    <row r="24" spans="2:8" x14ac:dyDescent="0.25">
      <c r="B24" t="s">
        <v>359</v>
      </c>
      <c r="C24" t="s">
        <v>471</v>
      </c>
      <c r="D24" t="s">
        <v>472</v>
      </c>
      <c r="E24">
        <v>0</v>
      </c>
      <c r="F24">
        <v>2</v>
      </c>
      <c r="G24">
        <v>2</v>
      </c>
      <c r="H24" t="s">
        <v>347</v>
      </c>
    </row>
    <row r="25" spans="2:8" x14ac:dyDescent="0.25">
      <c r="B25" t="s">
        <v>364</v>
      </c>
      <c r="C25" t="s">
        <v>365</v>
      </c>
      <c r="D25" t="s">
        <v>366</v>
      </c>
      <c r="E25">
        <v>3</v>
      </c>
      <c r="F25">
        <v>3</v>
      </c>
      <c r="G25">
        <v>6</v>
      </c>
      <c r="H25" t="s">
        <v>347</v>
      </c>
    </row>
    <row r="26" spans="2:8" x14ac:dyDescent="0.25">
      <c r="B26" t="s">
        <v>364</v>
      </c>
      <c r="C26" t="s">
        <v>684</v>
      </c>
      <c r="D26" t="s">
        <v>685</v>
      </c>
      <c r="E26">
        <v>0</v>
      </c>
      <c r="F26">
        <v>16</v>
      </c>
      <c r="G26">
        <v>16</v>
      </c>
      <c r="H26" t="s">
        <v>347</v>
      </c>
    </row>
    <row r="27" spans="2:8" x14ac:dyDescent="0.25">
      <c r="B27" t="s">
        <v>364</v>
      </c>
      <c r="C27" t="s">
        <v>473</v>
      </c>
      <c r="D27" t="s">
        <v>474</v>
      </c>
      <c r="E27">
        <v>0</v>
      </c>
      <c r="F27">
        <v>17</v>
      </c>
      <c r="G27">
        <v>17</v>
      </c>
      <c r="H27" t="s">
        <v>347</v>
      </c>
    </row>
    <row r="28" spans="2:8" x14ac:dyDescent="0.25">
      <c r="B28" t="s">
        <v>364</v>
      </c>
      <c r="C28" t="s">
        <v>950</v>
      </c>
      <c r="D28" t="s">
        <v>951</v>
      </c>
      <c r="E28">
        <v>0</v>
      </c>
      <c r="F28">
        <v>5</v>
      </c>
      <c r="G28">
        <v>5</v>
      </c>
      <c r="H28" t="s">
        <v>347</v>
      </c>
    </row>
    <row r="29" spans="2:8" x14ac:dyDescent="0.25">
      <c r="B29" t="s">
        <v>367</v>
      </c>
      <c r="C29" t="s">
        <v>1355</v>
      </c>
      <c r="D29" t="s">
        <v>370</v>
      </c>
      <c r="E29">
        <v>142</v>
      </c>
      <c r="F29">
        <v>24</v>
      </c>
      <c r="G29">
        <v>166</v>
      </c>
      <c r="H29" t="s">
        <v>344</v>
      </c>
    </row>
    <row r="30" spans="2:8" x14ac:dyDescent="0.25">
      <c r="B30" t="s">
        <v>367</v>
      </c>
      <c r="C30" t="s">
        <v>694</v>
      </c>
      <c r="D30" t="s">
        <v>695</v>
      </c>
      <c r="E30">
        <v>28</v>
      </c>
      <c r="F30">
        <v>1</v>
      </c>
      <c r="G30">
        <v>29</v>
      </c>
      <c r="H30" t="s">
        <v>347</v>
      </c>
    </row>
    <row r="31" spans="2:8" x14ac:dyDescent="0.25">
      <c r="B31" t="s">
        <v>367</v>
      </c>
      <c r="C31" t="s">
        <v>956</v>
      </c>
      <c r="D31" t="s">
        <v>957</v>
      </c>
      <c r="E31">
        <v>15</v>
      </c>
      <c r="F31">
        <v>15</v>
      </c>
      <c r="G31">
        <v>30</v>
      </c>
      <c r="H31" t="s">
        <v>347</v>
      </c>
    </row>
    <row r="32" spans="2:8" x14ac:dyDescent="0.25">
      <c r="B32" t="s">
        <v>367</v>
      </c>
      <c r="C32" t="s">
        <v>690</v>
      </c>
      <c r="D32" t="s">
        <v>691</v>
      </c>
      <c r="E32">
        <v>8</v>
      </c>
      <c r="F32">
        <v>1</v>
      </c>
      <c r="G32">
        <v>9</v>
      </c>
      <c r="H32" t="s">
        <v>347</v>
      </c>
    </row>
    <row r="33" spans="2:8" x14ac:dyDescent="0.25">
      <c r="B33" t="s">
        <v>367</v>
      </c>
      <c r="C33" t="s">
        <v>483</v>
      </c>
      <c r="D33" t="s">
        <v>484</v>
      </c>
      <c r="E33">
        <v>3</v>
      </c>
      <c r="F33">
        <v>1</v>
      </c>
      <c r="G33">
        <v>4</v>
      </c>
      <c r="H33" t="s">
        <v>347</v>
      </c>
    </row>
    <row r="34" spans="2:8" x14ac:dyDescent="0.25">
      <c r="B34" t="s">
        <v>367</v>
      </c>
      <c r="C34" t="s">
        <v>479</v>
      </c>
      <c r="D34" t="s">
        <v>480</v>
      </c>
      <c r="E34">
        <v>2</v>
      </c>
      <c r="F34">
        <v>1</v>
      </c>
      <c r="G34">
        <v>3</v>
      </c>
      <c r="H34" t="s">
        <v>347</v>
      </c>
    </row>
    <row r="35" spans="2:8" x14ac:dyDescent="0.25">
      <c r="B35" t="s">
        <v>367</v>
      </c>
      <c r="C35" t="s">
        <v>487</v>
      </c>
      <c r="D35" t="s">
        <v>488</v>
      </c>
      <c r="E35">
        <v>1</v>
      </c>
      <c r="F35">
        <v>2</v>
      </c>
      <c r="G35">
        <v>3</v>
      </c>
      <c r="H35" t="s">
        <v>347</v>
      </c>
    </row>
    <row r="36" spans="2:8" x14ac:dyDescent="0.25">
      <c r="B36" t="s">
        <v>367</v>
      </c>
      <c r="C36" t="s">
        <v>692</v>
      </c>
      <c r="D36" t="s">
        <v>693</v>
      </c>
      <c r="E36">
        <v>1</v>
      </c>
      <c r="F36">
        <v>0</v>
      </c>
      <c r="G36">
        <v>1</v>
      </c>
      <c r="H36" t="s">
        <v>347</v>
      </c>
    </row>
    <row r="37" spans="2:8" x14ac:dyDescent="0.25">
      <c r="B37" t="s">
        <v>367</v>
      </c>
      <c r="C37" t="s">
        <v>688</v>
      </c>
      <c r="D37" t="s">
        <v>689</v>
      </c>
      <c r="E37">
        <v>0</v>
      </c>
      <c r="F37">
        <v>6</v>
      </c>
      <c r="G37">
        <v>6</v>
      </c>
      <c r="H37" t="s">
        <v>347</v>
      </c>
    </row>
    <row r="38" spans="2:8" x14ac:dyDescent="0.25">
      <c r="B38" t="s">
        <v>367</v>
      </c>
      <c r="C38" t="s">
        <v>368</v>
      </c>
      <c r="D38" t="s">
        <v>369</v>
      </c>
      <c r="E38">
        <v>0</v>
      </c>
      <c r="F38">
        <v>1</v>
      </c>
      <c r="G38">
        <v>1</v>
      </c>
      <c r="H38" t="s">
        <v>347</v>
      </c>
    </row>
    <row r="39" spans="2:8" x14ac:dyDescent="0.25">
      <c r="B39" t="s">
        <v>367</v>
      </c>
      <c r="C39" t="s">
        <v>958</v>
      </c>
      <c r="D39" t="s">
        <v>959</v>
      </c>
      <c r="E39">
        <v>0</v>
      </c>
      <c r="F39">
        <v>2</v>
      </c>
      <c r="G39">
        <v>2</v>
      </c>
      <c r="H39" t="s">
        <v>347</v>
      </c>
    </row>
    <row r="40" spans="2:8" x14ac:dyDescent="0.25">
      <c r="B40" t="s">
        <v>367</v>
      </c>
      <c r="C40" t="s">
        <v>954</v>
      </c>
      <c r="D40" t="s">
        <v>955</v>
      </c>
      <c r="E40">
        <v>0</v>
      </c>
      <c r="F40">
        <v>2</v>
      </c>
      <c r="G40">
        <v>2</v>
      </c>
      <c r="H40" t="s">
        <v>347</v>
      </c>
    </row>
    <row r="41" spans="2:8" x14ac:dyDescent="0.25">
      <c r="B41" t="s">
        <v>373</v>
      </c>
      <c r="C41" t="s">
        <v>376</v>
      </c>
      <c r="D41" t="s">
        <v>377</v>
      </c>
      <c r="E41">
        <v>42</v>
      </c>
      <c r="F41">
        <v>4</v>
      </c>
      <c r="G41">
        <v>46</v>
      </c>
      <c r="H41" t="s">
        <v>347</v>
      </c>
    </row>
    <row r="42" spans="2:8" x14ac:dyDescent="0.25">
      <c r="B42" t="s">
        <v>373</v>
      </c>
      <c r="C42" t="s">
        <v>501</v>
      </c>
      <c r="D42" t="s">
        <v>502</v>
      </c>
      <c r="E42">
        <v>37</v>
      </c>
      <c r="F42">
        <v>15</v>
      </c>
      <c r="G42">
        <v>52</v>
      </c>
      <c r="H42" t="s">
        <v>347</v>
      </c>
    </row>
    <row r="43" spans="2:8" x14ac:dyDescent="0.25">
      <c r="B43" t="s">
        <v>373</v>
      </c>
      <c r="C43" t="s">
        <v>505</v>
      </c>
      <c r="D43" t="s">
        <v>506</v>
      </c>
      <c r="E43">
        <v>31</v>
      </c>
      <c r="F43">
        <v>69</v>
      </c>
      <c r="G43">
        <v>100</v>
      </c>
      <c r="H43" t="s">
        <v>347</v>
      </c>
    </row>
    <row r="44" spans="2:8" x14ac:dyDescent="0.25">
      <c r="B44" t="s">
        <v>373</v>
      </c>
      <c r="C44" t="s">
        <v>374</v>
      </c>
      <c r="D44" t="s">
        <v>375</v>
      </c>
      <c r="E44">
        <v>21</v>
      </c>
      <c r="F44">
        <v>9</v>
      </c>
      <c r="G44">
        <v>30</v>
      </c>
      <c r="H44" t="s">
        <v>347</v>
      </c>
    </row>
    <row r="45" spans="2:8" x14ac:dyDescent="0.25">
      <c r="B45" t="s">
        <v>373</v>
      </c>
      <c r="C45" t="s">
        <v>976</v>
      </c>
      <c r="D45" t="s">
        <v>977</v>
      </c>
      <c r="E45">
        <v>15</v>
      </c>
      <c r="F45">
        <v>8</v>
      </c>
      <c r="G45">
        <v>23</v>
      </c>
      <c r="H45" t="s">
        <v>347</v>
      </c>
    </row>
    <row r="46" spans="2:8" x14ac:dyDescent="0.25">
      <c r="B46" t="s">
        <v>373</v>
      </c>
      <c r="C46" t="s">
        <v>497</v>
      </c>
      <c r="D46" t="s">
        <v>498</v>
      </c>
      <c r="E46">
        <v>12</v>
      </c>
      <c r="F46">
        <v>6</v>
      </c>
      <c r="G46">
        <v>18</v>
      </c>
      <c r="H46" t="s">
        <v>347</v>
      </c>
    </row>
    <row r="47" spans="2:8" x14ac:dyDescent="0.25">
      <c r="B47" t="s">
        <v>373</v>
      </c>
      <c r="C47" t="s">
        <v>495</v>
      </c>
      <c r="D47" t="s">
        <v>496</v>
      </c>
      <c r="E47">
        <v>7</v>
      </c>
      <c r="F47">
        <v>6</v>
      </c>
      <c r="G47">
        <v>13</v>
      </c>
      <c r="H47" t="s">
        <v>347</v>
      </c>
    </row>
    <row r="48" spans="2:8" x14ac:dyDescent="0.25">
      <c r="B48" t="s">
        <v>373</v>
      </c>
      <c r="C48" t="s">
        <v>499</v>
      </c>
      <c r="D48" t="s">
        <v>500</v>
      </c>
      <c r="E48">
        <v>7</v>
      </c>
      <c r="F48">
        <v>5</v>
      </c>
      <c r="G48">
        <v>12</v>
      </c>
      <c r="H48" t="s">
        <v>347</v>
      </c>
    </row>
    <row r="49" spans="2:8" x14ac:dyDescent="0.25">
      <c r="B49" t="s">
        <v>373</v>
      </c>
      <c r="C49" t="s">
        <v>978</v>
      </c>
      <c r="D49" t="s">
        <v>979</v>
      </c>
      <c r="E49">
        <v>7</v>
      </c>
      <c r="F49">
        <v>0</v>
      </c>
      <c r="G49">
        <v>7</v>
      </c>
      <c r="H49" t="s">
        <v>347</v>
      </c>
    </row>
    <row r="50" spans="2:8" x14ac:dyDescent="0.25">
      <c r="B50" t="s">
        <v>373</v>
      </c>
      <c r="C50" t="s">
        <v>503</v>
      </c>
      <c r="D50" t="s">
        <v>504</v>
      </c>
      <c r="E50">
        <v>6</v>
      </c>
      <c r="F50">
        <v>0</v>
      </c>
      <c r="G50">
        <v>6</v>
      </c>
      <c r="H50" t="s">
        <v>347</v>
      </c>
    </row>
    <row r="51" spans="2:8" x14ac:dyDescent="0.25">
      <c r="B51" t="s">
        <v>373</v>
      </c>
      <c r="C51" t="s">
        <v>511</v>
      </c>
      <c r="D51" t="s">
        <v>512</v>
      </c>
      <c r="E51">
        <v>4</v>
      </c>
      <c r="F51">
        <v>0</v>
      </c>
      <c r="G51">
        <v>4</v>
      </c>
      <c r="H51" t="s">
        <v>347</v>
      </c>
    </row>
    <row r="52" spans="2:8" x14ac:dyDescent="0.25">
      <c r="B52" t="s">
        <v>373</v>
      </c>
      <c r="C52" t="s">
        <v>980</v>
      </c>
      <c r="D52" t="s">
        <v>981</v>
      </c>
      <c r="E52">
        <v>2</v>
      </c>
      <c r="F52">
        <v>0</v>
      </c>
      <c r="G52">
        <v>2</v>
      </c>
      <c r="H52" t="s">
        <v>347</v>
      </c>
    </row>
    <row r="53" spans="2:8" x14ac:dyDescent="0.25">
      <c r="B53" t="s">
        <v>373</v>
      </c>
      <c r="C53" t="s">
        <v>507</v>
      </c>
      <c r="D53" t="s">
        <v>508</v>
      </c>
      <c r="E53">
        <v>2</v>
      </c>
      <c r="F53">
        <v>0</v>
      </c>
      <c r="G53">
        <v>2</v>
      </c>
      <c r="H53" t="s">
        <v>347</v>
      </c>
    </row>
    <row r="54" spans="2:8" x14ac:dyDescent="0.25">
      <c r="B54" t="s">
        <v>373</v>
      </c>
      <c r="C54" t="s">
        <v>509</v>
      </c>
      <c r="D54" t="s">
        <v>510</v>
      </c>
      <c r="E54">
        <v>1</v>
      </c>
      <c r="F54">
        <v>1</v>
      </c>
      <c r="G54">
        <v>2</v>
      </c>
      <c r="H54" t="s">
        <v>347</v>
      </c>
    </row>
    <row r="55" spans="2:8" x14ac:dyDescent="0.25">
      <c r="B55" t="s">
        <v>373</v>
      </c>
      <c r="C55" t="s">
        <v>984</v>
      </c>
      <c r="D55" t="s">
        <v>985</v>
      </c>
      <c r="E55">
        <v>0</v>
      </c>
      <c r="F55">
        <v>3</v>
      </c>
      <c r="G55">
        <v>3</v>
      </c>
      <c r="H55" t="s">
        <v>347</v>
      </c>
    </row>
    <row r="56" spans="2:8" x14ac:dyDescent="0.25">
      <c r="B56" t="s">
        <v>373</v>
      </c>
      <c r="C56" t="s">
        <v>988</v>
      </c>
      <c r="D56" t="s">
        <v>989</v>
      </c>
      <c r="E56">
        <v>0</v>
      </c>
      <c r="F56">
        <v>7</v>
      </c>
      <c r="G56">
        <v>7</v>
      </c>
      <c r="H56" t="s">
        <v>347</v>
      </c>
    </row>
    <row r="57" spans="2:8" x14ac:dyDescent="0.25">
      <c r="B57" t="s">
        <v>373</v>
      </c>
      <c r="C57" t="s">
        <v>706</v>
      </c>
      <c r="D57" t="s">
        <v>707</v>
      </c>
      <c r="E57">
        <v>0</v>
      </c>
      <c r="F57">
        <v>1</v>
      </c>
      <c r="G57">
        <v>1</v>
      </c>
      <c r="H57" t="s">
        <v>347</v>
      </c>
    </row>
    <row r="58" spans="2:8" x14ac:dyDescent="0.25">
      <c r="B58" t="s">
        <v>373</v>
      </c>
      <c r="C58" t="s">
        <v>982</v>
      </c>
      <c r="D58" t="s">
        <v>983</v>
      </c>
      <c r="E58">
        <v>0</v>
      </c>
      <c r="F58">
        <v>1</v>
      </c>
      <c r="G58">
        <v>1</v>
      </c>
      <c r="H58" t="s">
        <v>347</v>
      </c>
    </row>
    <row r="59" spans="2:8" x14ac:dyDescent="0.25">
      <c r="B59" t="s">
        <v>380</v>
      </c>
      <c r="C59" t="s">
        <v>383</v>
      </c>
      <c r="D59" t="s">
        <v>384</v>
      </c>
      <c r="E59">
        <v>257</v>
      </c>
      <c r="F59">
        <v>31</v>
      </c>
      <c r="G59">
        <v>288</v>
      </c>
      <c r="H59" t="s">
        <v>344</v>
      </c>
    </row>
    <row r="60" spans="2:8" x14ac:dyDescent="0.25">
      <c r="B60" t="s">
        <v>380</v>
      </c>
      <c r="C60" t="s">
        <v>1010</v>
      </c>
      <c r="D60" t="s">
        <v>1011</v>
      </c>
      <c r="E60">
        <v>97</v>
      </c>
      <c r="F60">
        <v>1</v>
      </c>
      <c r="G60">
        <v>98</v>
      </c>
      <c r="H60" t="s">
        <v>344</v>
      </c>
    </row>
    <row r="61" spans="2:8" x14ac:dyDescent="0.25">
      <c r="B61" t="s">
        <v>380</v>
      </c>
      <c r="C61" t="s">
        <v>718</v>
      </c>
      <c r="D61" t="s">
        <v>719</v>
      </c>
      <c r="E61">
        <v>66</v>
      </c>
      <c r="F61">
        <v>0</v>
      </c>
      <c r="G61">
        <v>66</v>
      </c>
      <c r="H61" t="s">
        <v>347</v>
      </c>
    </row>
    <row r="62" spans="2:8" x14ac:dyDescent="0.25">
      <c r="B62" t="s">
        <v>380</v>
      </c>
      <c r="C62" t="s">
        <v>531</v>
      </c>
      <c r="D62" t="s">
        <v>532</v>
      </c>
      <c r="E62">
        <v>25</v>
      </c>
      <c r="F62">
        <v>0</v>
      </c>
      <c r="G62">
        <v>25</v>
      </c>
      <c r="H62" t="s">
        <v>347</v>
      </c>
    </row>
    <row r="63" spans="2:8" x14ac:dyDescent="0.25">
      <c r="B63" t="s">
        <v>380</v>
      </c>
      <c r="C63" t="s">
        <v>533</v>
      </c>
      <c r="D63" t="s">
        <v>534</v>
      </c>
      <c r="E63">
        <v>19</v>
      </c>
      <c r="F63">
        <v>1</v>
      </c>
      <c r="G63">
        <v>20</v>
      </c>
      <c r="H63" t="s">
        <v>347</v>
      </c>
    </row>
    <row r="64" spans="2:8" x14ac:dyDescent="0.25">
      <c r="B64" t="s">
        <v>380</v>
      </c>
      <c r="C64" t="s">
        <v>1036</v>
      </c>
      <c r="D64" t="s">
        <v>1037</v>
      </c>
      <c r="E64">
        <v>13</v>
      </c>
      <c r="F64">
        <v>2</v>
      </c>
      <c r="G64">
        <v>15</v>
      </c>
      <c r="H64" t="s">
        <v>347</v>
      </c>
    </row>
    <row r="65" spans="2:8" x14ac:dyDescent="0.25">
      <c r="B65" t="s">
        <v>380</v>
      </c>
      <c r="C65" t="s">
        <v>385</v>
      </c>
      <c r="D65" t="s">
        <v>386</v>
      </c>
      <c r="E65">
        <v>12</v>
      </c>
      <c r="F65">
        <v>2</v>
      </c>
      <c r="G65">
        <v>14</v>
      </c>
      <c r="H65" t="s">
        <v>347</v>
      </c>
    </row>
    <row r="66" spans="2:8" x14ac:dyDescent="0.25">
      <c r="B66" t="s">
        <v>380</v>
      </c>
      <c r="C66" t="s">
        <v>521</v>
      </c>
      <c r="D66" t="s">
        <v>522</v>
      </c>
      <c r="E66">
        <v>9</v>
      </c>
      <c r="F66">
        <v>0</v>
      </c>
      <c r="G66">
        <v>9</v>
      </c>
      <c r="H66" t="s">
        <v>347</v>
      </c>
    </row>
    <row r="67" spans="2:8" x14ac:dyDescent="0.25">
      <c r="B67" t="s">
        <v>380</v>
      </c>
      <c r="C67" t="s">
        <v>1016</v>
      </c>
      <c r="D67" t="s">
        <v>1017</v>
      </c>
      <c r="E67">
        <v>7</v>
      </c>
      <c r="F67">
        <v>4</v>
      </c>
      <c r="G67">
        <v>11</v>
      </c>
      <c r="H67" t="s">
        <v>347</v>
      </c>
    </row>
    <row r="68" spans="2:8" x14ac:dyDescent="0.25">
      <c r="B68" t="s">
        <v>380</v>
      </c>
      <c r="C68" t="s">
        <v>1018</v>
      </c>
      <c r="D68" t="s">
        <v>1019</v>
      </c>
      <c r="E68">
        <v>6</v>
      </c>
      <c r="F68">
        <v>3</v>
      </c>
      <c r="G68">
        <v>9</v>
      </c>
      <c r="H68" t="s">
        <v>347</v>
      </c>
    </row>
    <row r="69" spans="2:8" x14ac:dyDescent="0.25">
      <c r="B69" t="s">
        <v>380</v>
      </c>
      <c r="C69" t="s">
        <v>1014</v>
      </c>
      <c r="D69" t="s">
        <v>1015</v>
      </c>
      <c r="E69">
        <v>5</v>
      </c>
      <c r="F69">
        <v>50</v>
      </c>
      <c r="G69">
        <v>55</v>
      </c>
      <c r="H69" t="s">
        <v>347</v>
      </c>
    </row>
    <row r="70" spans="2:8" x14ac:dyDescent="0.25">
      <c r="B70" t="s">
        <v>380</v>
      </c>
      <c r="C70" t="s">
        <v>734</v>
      </c>
      <c r="D70" t="s">
        <v>735</v>
      </c>
      <c r="E70">
        <v>4</v>
      </c>
      <c r="F70">
        <v>0</v>
      </c>
      <c r="G70">
        <v>4</v>
      </c>
      <c r="H70" t="s">
        <v>347</v>
      </c>
    </row>
    <row r="71" spans="2:8" x14ac:dyDescent="0.25">
      <c r="B71" t="s">
        <v>380</v>
      </c>
      <c r="C71" t="s">
        <v>519</v>
      </c>
      <c r="D71" t="s">
        <v>520</v>
      </c>
      <c r="E71">
        <v>3</v>
      </c>
      <c r="F71">
        <v>0</v>
      </c>
      <c r="G71">
        <v>3</v>
      </c>
      <c r="H71" t="s">
        <v>347</v>
      </c>
    </row>
    <row r="72" spans="2:8" x14ac:dyDescent="0.25">
      <c r="B72" t="s">
        <v>380</v>
      </c>
      <c r="C72" t="s">
        <v>517</v>
      </c>
      <c r="D72" t="s">
        <v>518</v>
      </c>
      <c r="E72">
        <v>3</v>
      </c>
      <c r="F72">
        <v>1</v>
      </c>
      <c r="G72">
        <v>4</v>
      </c>
      <c r="H72" t="s">
        <v>347</v>
      </c>
    </row>
    <row r="73" spans="2:8" x14ac:dyDescent="0.25">
      <c r="B73" t="s">
        <v>380</v>
      </c>
      <c r="C73" t="s">
        <v>1008</v>
      </c>
      <c r="D73" t="s">
        <v>1009</v>
      </c>
      <c r="E73">
        <v>1</v>
      </c>
      <c r="F73">
        <v>0</v>
      </c>
      <c r="G73">
        <v>1</v>
      </c>
      <c r="H73" t="s">
        <v>347</v>
      </c>
    </row>
    <row r="74" spans="2:8" x14ac:dyDescent="0.25">
      <c r="B74" t="s">
        <v>380</v>
      </c>
      <c r="C74" t="s">
        <v>537</v>
      </c>
      <c r="D74" t="s">
        <v>538</v>
      </c>
      <c r="E74">
        <v>0</v>
      </c>
      <c r="F74">
        <v>6</v>
      </c>
      <c r="G74">
        <v>6</v>
      </c>
      <c r="H74" t="s">
        <v>347</v>
      </c>
    </row>
    <row r="75" spans="2:8" x14ac:dyDescent="0.25">
      <c r="B75" t="s">
        <v>380</v>
      </c>
      <c r="C75" t="s">
        <v>732</v>
      </c>
      <c r="D75" t="s">
        <v>733</v>
      </c>
      <c r="E75">
        <v>0</v>
      </c>
      <c r="F75">
        <v>1</v>
      </c>
      <c r="G75">
        <v>1</v>
      </c>
      <c r="H75" t="s">
        <v>347</v>
      </c>
    </row>
    <row r="76" spans="2:8" x14ac:dyDescent="0.25">
      <c r="B76" t="s">
        <v>380</v>
      </c>
      <c r="C76" t="s">
        <v>389</v>
      </c>
      <c r="D76" t="s">
        <v>390</v>
      </c>
      <c r="E76">
        <v>0</v>
      </c>
      <c r="F76">
        <v>6</v>
      </c>
      <c r="G76">
        <v>6</v>
      </c>
      <c r="H76" t="s">
        <v>347</v>
      </c>
    </row>
    <row r="77" spans="2:8" x14ac:dyDescent="0.25">
      <c r="B77" t="s">
        <v>380</v>
      </c>
      <c r="C77" t="s">
        <v>525</v>
      </c>
      <c r="D77" t="s">
        <v>526</v>
      </c>
      <c r="E77">
        <v>0</v>
      </c>
      <c r="F77">
        <v>2</v>
      </c>
      <c r="G77">
        <v>2</v>
      </c>
      <c r="H77" t="s">
        <v>347</v>
      </c>
    </row>
    <row r="78" spans="2:8" x14ac:dyDescent="0.25">
      <c r="B78" t="s">
        <v>380</v>
      </c>
      <c r="C78" t="s">
        <v>393</v>
      </c>
      <c r="D78" t="s">
        <v>394</v>
      </c>
      <c r="E78">
        <v>0</v>
      </c>
      <c r="F78">
        <v>7</v>
      </c>
      <c r="G78">
        <v>7</v>
      </c>
      <c r="H78" t="s">
        <v>347</v>
      </c>
    </row>
    <row r="79" spans="2:8" x14ac:dyDescent="0.25">
      <c r="B79" t="s">
        <v>380</v>
      </c>
      <c r="C79" t="s">
        <v>1030</v>
      </c>
      <c r="D79" t="s">
        <v>1031</v>
      </c>
      <c r="E79">
        <v>0</v>
      </c>
      <c r="F79">
        <v>1</v>
      </c>
      <c r="G79">
        <v>1</v>
      </c>
      <c r="H79" t="s">
        <v>347</v>
      </c>
    </row>
    <row r="80" spans="2:8" x14ac:dyDescent="0.25">
      <c r="B80" t="s">
        <v>380</v>
      </c>
      <c r="C80" t="s">
        <v>545</v>
      </c>
      <c r="D80" t="s">
        <v>546</v>
      </c>
      <c r="E80">
        <v>0</v>
      </c>
      <c r="F80">
        <v>2</v>
      </c>
      <c r="G80">
        <v>2</v>
      </c>
      <c r="H80" t="s">
        <v>347</v>
      </c>
    </row>
    <row r="81" spans="2:8" x14ac:dyDescent="0.25">
      <c r="B81" t="s">
        <v>380</v>
      </c>
      <c r="C81" t="s">
        <v>1004</v>
      </c>
      <c r="D81" t="s">
        <v>1005</v>
      </c>
      <c r="E81">
        <v>0</v>
      </c>
      <c r="F81">
        <v>1</v>
      </c>
      <c r="G81">
        <v>1</v>
      </c>
      <c r="H81" t="s">
        <v>347</v>
      </c>
    </row>
    <row r="82" spans="2:8" x14ac:dyDescent="0.25">
      <c r="B82" t="s">
        <v>380</v>
      </c>
      <c r="C82" t="s">
        <v>738</v>
      </c>
      <c r="D82" t="s">
        <v>739</v>
      </c>
      <c r="E82">
        <v>0</v>
      </c>
      <c r="F82">
        <v>1</v>
      </c>
      <c r="G82">
        <v>1</v>
      </c>
      <c r="H82" t="s">
        <v>347</v>
      </c>
    </row>
    <row r="83" spans="2:8" x14ac:dyDescent="0.25">
      <c r="B83" t="s">
        <v>380</v>
      </c>
      <c r="C83" t="s">
        <v>1046</v>
      </c>
      <c r="D83" t="s">
        <v>1047</v>
      </c>
      <c r="E83">
        <v>0</v>
      </c>
      <c r="F83">
        <v>3</v>
      </c>
      <c r="G83">
        <v>3</v>
      </c>
      <c r="H83" t="s">
        <v>347</v>
      </c>
    </row>
    <row r="84" spans="2:8" x14ac:dyDescent="0.25">
      <c r="B84" t="s">
        <v>380</v>
      </c>
      <c r="C84" t="s">
        <v>549</v>
      </c>
      <c r="D84" t="s">
        <v>550</v>
      </c>
      <c r="E84">
        <v>0</v>
      </c>
      <c r="F84">
        <v>3</v>
      </c>
      <c r="G84">
        <v>3</v>
      </c>
      <c r="H84" t="s">
        <v>347</v>
      </c>
    </row>
    <row r="85" spans="2:8" x14ac:dyDescent="0.25">
      <c r="B85" t="s">
        <v>380</v>
      </c>
      <c r="C85" t="s">
        <v>1002</v>
      </c>
      <c r="D85" t="s">
        <v>1003</v>
      </c>
      <c r="E85">
        <v>0</v>
      </c>
      <c r="F85">
        <v>4</v>
      </c>
      <c r="G85">
        <v>4</v>
      </c>
      <c r="H85" t="s">
        <v>347</v>
      </c>
    </row>
    <row r="86" spans="2:8" x14ac:dyDescent="0.25">
      <c r="B86" t="s">
        <v>380</v>
      </c>
      <c r="C86" t="s">
        <v>523</v>
      </c>
      <c r="D86" t="s">
        <v>524</v>
      </c>
      <c r="E86">
        <v>0</v>
      </c>
      <c r="F86">
        <v>1</v>
      </c>
      <c r="G86">
        <v>1</v>
      </c>
      <c r="H86" t="s">
        <v>347</v>
      </c>
    </row>
    <row r="87" spans="2:8" x14ac:dyDescent="0.25">
      <c r="B87" t="s">
        <v>551</v>
      </c>
      <c r="C87" t="s">
        <v>1062</v>
      </c>
      <c r="D87" t="s">
        <v>1063</v>
      </c>
      <c r="E87">
        <v>12</v>
      </c>
      <c r="F87">
        <v>2</v>
      </c>
      <c r="G87">
        <v>14</v>
      </c>
      <c r="H87" t="s">
        <v>347</v>
      </c>
    </row>
    <row r="88" spans="2:8" x14ac:dyDescent="0.25">
      <c r="B88" t="s">
        <v>551</v>
      </c>
      <c r="C88" t="s">
        <v>742</v>
      </c>
      <c r="D88" t="s">
        <v>743</v>
      </c>
      <c r="E88">
        <v>2</v>
      </c>
      <c r="F88">
        <v>1</v>
      </c>
      <c r="G88">
        <v>3</v>
      </c>
      <c r="H88" t="s">
        <v>347</v>
      </c>
    </row>
    <row r="89" spans="2:8" x14ac:dyDescent="0.25">
      <c r="B89" t="s">
        <v>551</v>
      </c>
      <c r="C89" t="s">
        <v>1068</v>
      </c>
      <c r="D89" t="s">
        <v>1069</v>
      </c>
      <c r="E89">
        <v>0</v>
      </c>
      <c r="F89">
        <v>2</v>
      </c>
      <c r="G89">
        <v>2</v>
      </c>
      <c r="H89" t="s">
        <v>347</v>
      </c>
    </row>
    <row r="90" spans="2:8" x14ac:dyDescent="0.25">
      <c r="B90" t="s">
        <v>395</v>
      </c>
      <c r="C90" t="s">
        <v>750</v>
      </c>
      <c r="D90" t="s">
        <v>751</v>
      </c>
      <c r="E90">
        <v>31</v>
      </c>
      <c r="F90">
        <v>12</v>
      </c>
      <c r="G90">
        <v>43</v>
      </c>
      <c r="H90" t="s">
        <v>347</v>
      </c>
    </row>
    <row r="91" spans="2:8" x14ac:dyDescent="0.25">
      <c r="B91" t="s">
        <v>395</v>
      </c>
      <c r="C91" t="s">
        <v>562</v>
      </c>
      <c r="D91" t="s">
        <v>563</v>
      </c>
      <c r="E91">
        <v>13</v>
      </c>
      <c r="F91">
        <v>9</v>
      </c>
      <c r="G91">
        <v>22</v>
      </c>
      <c r="H91" t="s">
        <v>347</v>
      </c>
    </row>
    <row r="92" spans="2:8" x14ac:dyDescent="0.25">
      <c r="B92" t="s">
        <v>395</v>
      </c>
      <c r="C92" t="s">
        <v>1080</v>
      </c>
      <c r="D92" t="s">
        <v>1081</v>
      </c>
      <c r="E92">
        <v>11</v>
      </c>
      <c r="F92">
        <v>0</v>
      </c>
      <c r="G92">
        <v>11</v>
      </c>
      <c r="H92" t="s">
        <v>347</v>
      </c>
    </row>
    <row r="93" spans="2:8" x14ac:dyDescent="0.25">
      <c r="B93" t="s">
        <v>395</v>
      </c>
      <c r="C93" t="s">
        <v>564</v>
      </c>
      <c r="D93" t="s">
        <v>565</v>
      </c>
      <c r="E93">
        <v>5</v>
      </c>
      <c r="F93">
        <v>5</v>
      </c>
      <c r="G93">
        <v>10</v>
      </c>
      <c r="H93" t="s">
        <v>347</v>
      </c>
    </row>
    <row r="94" spans="2:8" x14ac:dyDescent="0.25">
      <c r="B94" t="s">
        <v>395</v>
      </c>
      <c r="C94" t="s">
        <v>398</v>
      </c>
      <c r="D94" t="s">
        <v>399</v>
      </c>
      <c r="E94">
        <v>3</v>
      </c>
      <c r="F94">
        <v>3</v>
      </c>
      <c r="G94">
        <v>6</v>
      </c>
      <c r="H94" t="s">
        <v>347</v>
      </c>
    </row>
    <row r="95" spans="2:8" x14ac:dyDescent="0.25">
      <c r="B95" t="s">
        <v>395</v>
      </c>
      <c r="C95" t="s">
        <v>558</v>
      </c>
      <c r="D95" t="s">
        <v>559</v>
      </c>
      <c r="E95">
        <v>2</v>
      </c>
      <c r="F95">
        <v>0</v>
      </c>
      <c r="G95">
        <v>2</v>
      </c>
      <c r="H95" t="s">
        <v>347</v>
      </c>
    </row>
    <row r="96" spans="2:8" x14ac:dyDescent="0.25">
      <c r="B96" t="s">
        <v>395</v>
      </c>
      <c r="C96" t="s">
        <v>754</v>
      </c>
      <c r="D96" t="s">
        <v>755</v>
      </c>
      <c r="E96">
        <v>0</v>
      </c>
      <c r="F96">
        <v>1</v>
      </c>
      <c r="G96">
        <v>1</v>
      </c>
      <c r="H96" t="s">
        <v>347</v>
      </c>
    </row>
    <row r="97" spans="2:8" x14ac:dyDescent="0.25">
      <c r="B97" t="s">
        <v>400</v>
      </c>
      <c r="C97" t="s">
        <v>572</v>
      </c>
      <c r="D97" t="s">
        <v>573</v>
      </c>
      <c r="E97">
        <v>8</v>
      </c>
      <c r="F97">
        <v>6</v>
      </c>
      <c r="G97">
        <v>14</v>
      </c>
      <c r="H97" t="s">
        <v>347</v>
      </c>
    </row>
    <row r="98" spans="2:8" x14ac:dyDescent="0.25">
      <c r="B98" t="s">
        <v>400</v>
      </c>
      <c r="C98" t="s">
        <v>401</v>
      </c>
      <c r="D98" t="s">
        <v>402</v>
      </c>
      <c r="E98">
        <v>5</v>
      </c>
      <c r="F98">
        <v>17</v>
      </c>
      <c r="G98">
        <v>22</v>
      </c>
      <c r="H98" t="s">
        <v>347</v>
      </c>
    </row>
    <row r="99" spans="2:8" x14ac:dyDescent="0.25">
      <c r="B99" t="s">
        <v>400</v>
      </c>
      <c r="C99" t="s">
        <v>756</v>
      </c>
      <c r="D99" t="s">
        <v>757</v>
      </c>
      <c r="E99">
        <v>3</v>
      </c>
      <c r="F99">
        <v>2</v>
      </c>
      <c r="G99">
        <v>5</v>
      </c>
      <c r="H99" t="s">
        <v>347</v>
      </c>
    </row>
    <row r="100" spans="2:8" x14ac:dyDescent="0.25">
      <c r="B100" t="s">
        <v>400</v>
      </c>
      <c r="C100" t="s">
        <v>574</v>
      </c>
      <c r="D100" t="s">
        <v>575</v>
      </c>
      <c r="E100">
        <v>1</v>
      </c>
      <c r="F100">
        <v>1</v>
      </c>
      <c r="G100">
        <v>2</v>
      </c>
      <c r="H100" t="s">
        <v>347</v>
      </c>
    </row>
    <row r="101" spans="2:8" x14ac:dyDescent="0.25">
      <c r="B101" t="s">
        <v>400</v>
      </c>
      <c r="C101" t="s">
        <v>1108</v>
      </c>
      <c r="D101" t="s">
        <v>1109</v>
      </c>
      <c r="E101">
        <v>0</v>
      </c>
      <c r="F101">
        <v>5</v>
      </c>
      <c r="G101">
        <v>5</v>
      </c>
      <c r="H101" t="s">
        <v>347</v>
      </c>
    </row>
    <row r="102" spans="2:8" x14ac:dyDescent="0.25">
      <c r="B102" t="s">
        <v>400</v>
      </c>
      <c r="C102" t="s">
        <v>1118</v>
      </c>
      <c r="D102" t="s">
        <v>1119</v>
      </c>
      <c r="E102">
        <v>0</v>
      </c>
      <c r="F102">
        <v>84</v>
      </c>
      <c r="G102">
        <v>84</v>
      </c>
      <c r="H102" t="s">
        <v>347</v>
      </c>
    </row>
    <row r="103" spans="2:8" x14ac:dyDescent="0.25">
      <c r="B103" t="s">
        <v>403</v>
      </c>
      <c r="C103" t="s">
        <v>1120</v>
      </c>
      <c r="D103" t="s">
        <v>1121</v>
      </c>
      <c r="E103">
        <v>155</v>
      </c>
      <c r="F103">
        <v>20</v>
      </c>
      <c r="G103">
        <v>175</v>
      </c>
      <c r="H103" t="s">
        <v>344</v>
      </c>
    </row>
    <row r="104" spans="2:8" x14ac:dyDescent="0.25">
      <c r="B104" t="s">
        <v>403</v>
      </c>
      <c r="C104" t="s">
        <v>586</v>
      </c>
      <c r="D104" t="s">
        <v>587</v>
      </c>
      <c r="E104">
        <v>62</v>
      </c>
      <c r="F104">
        <v>8</v>
      </c>
      <c r="G104">
        <v>70</v>
      </c>
      <c r="H104" t="s">
        <v>347</v>
      </c>
    </row>
    <row r="105" spans="2:8" x14ac:dyDescent="0.25">
      <c r="B105" t="s">
        <v>403</v>
      </c>
      <c r="C105" t="s">
        <v>404</v>
      </c>
      <c r="D105" t="s">
        <v>405</v>
      </c>
      <c r="E105">
        <v>32</v>
      </c>
      <c r="F105">
        <v>8</v>
      </c>
      <c r="G105">
        <v>40</v>
      </c>
      <c r="H105" t="s">
        <v>347</v>
      </c>
    </row>
    <row r="106" spans="2:8" x14ac:dyDescent="0.25">
      <c r="B106" t="s">
        <v>403</v>
      </c>
      <c r="C106" t="s">
        <v>406</v>
      </c>
      <c r="D106" t="s">
        <v>407</v>
      </c>
      <c r="E106">
        <v>16</v>
      </c>
      <c r="F106">
        <v>3</v>
      </c>
      <c r="G106">
        <v>19</v>
      </c>
      <c r="H106" t="s">
        <v>347</v>
      </c>
    </row>
    <row r="107" spans="2:8" x14ac:dyDescent="0.25">
      <c r="B107" t="s">
        <v>403</v>
      </c>
      <c r="C107" t="s">
        <v>582</v>
      </c>
      <c r="D107" t="s">
        <v>583</v>
      </c>
      <c r="E107">
        <v>12</v>
      </c>
      <c r="F107">
        <v>5</v>
      </c>
      <c r="G107">
        <v>17</v>
      </c>
      <c r="H107" t="s">
        <v>347</v>
      </c>
    </row>
    <row r="108" spans="2:8" x14ac:dyDescent="0.25">
      <c r="B108" t="s">
        <v>403</v>
      </c>
      <c r="C108" t="s">
        <v>580</v>
      </c>
      <c r="D108" t="s">
        <v>581</v>
      </c>
      <c r="E108">
        <v>7</v>
      </c>
      <c r="F108">
        <v>13</v>
      </c>
      <c r="G108">
        <v>20</v>
      </c>
      <c r="H108" t="s">
        <v>347</v>
      </c>
    </row>
    <row r="109" spans="2:8" x14ac:dyDescent="0.25">
      <c r="B109" t="s">
        <v>403</v>
      </c>
      <c r="C109" t="s">
        <v>584</v>
      </c>
      <c r="D109" t="s">
        <v>585</v>
      </c>
      <c r="E109">
        <v>2</v>
      </c>
      <c r="F109">
        <v>4</v>
      </c>
      <c r="G109">
        <v>6</v>
      </c>
      <c r="H109" t="s">
        <v>347</v>
      </c>
    </row>
    <row r="110" spans="2:8" x14ac:dyDescent="0.25">
      <c r="B110" t="s">
        <v>403</v>
      </c>
      <c r="C110" t="s">
        <v>768</v>
      </c>
      <c r="D110" t="s">
        <v>769</v>
      </c>
      <c r="E110">
        <v>1</v>
      </c>
      <c r="F110">
        <v>1</v>
      </c>
      <c r="G110">
        <v>2</v>
      </c>
      <c r="H110" t="s">
        <v>347</v>
      </c>
    </row>
    <row r="111" spans="2:8" x14ac:dyDescent="0.25">
      <c r="B111" t="s">
        <v>403</v>
      </c>
      <c r="C111" t="s">
        <v>588</v>
      </c>
      <c r="D111" t="s">
        <v>589</v>
      </c>
      <c r="E111">
        <v>1</v>
      </c>
      <c r="F111">
        <v>2</v>
      </c>
      <c r="G111">
        <v>3</v>
      </c>
      <c r="H111" t="s">
        <v>347</v>
      </c>
    </row>
    <row r="112" spans="2:8" x14ac:dyDescent="0.25">
      <c r="B112" t="s">
        <v>403</v>
      </c>
      <c r="C112" t="s">
        <v>1130</v>
      </c>
      <c r="D112" t="s">
        <v>1131</v>
      </c>
      <c r="E112">
        <v>0</v>
      </c>
      <c r="F112">
        <v>1</v>
      </c>
      <c r="G112">
        <v>1</v>
      </c>
      <c r="H112" t="s">
        <v>347</v>
      </c>
    </row>
    <row r="113" spans="2:8" x14ac:dyDescent="0.25">
      <c r="B113" t="s">
        <v>403</v>
      </c>
      <c r="C113" t="s">
        <v>408</v>
      </c>
      <c r="D113" t="s">
        <v>409</v>
      </c>
      <c r="E113">
        <v>0</v>
      </c>
      <c r="F113">
        <v>2</v>
      </c>
      <c r="G113">
        <v>2</v>
      </c>
      <c r="H113" t="s">
        <v>347</v>
      </c>
    </row>
    <row r="114" spans="2:8" x14ac:dyDescent="0.25">
      <c r="B114" t="s">
        <v>410</v>
      </c>
      <c r="C114" t="s">
        <v>1132</v>
      </c>
      <c r="D114" t="s">
        <v>1133</v>
      </c>
      <c r="E114">
        <v>407</v>
      </c>
      <c r="F114">
        <v>164</v>
      </c>
      <c r="G114">
        <v>571</v>
      </c>
      <c r="H114" t="s">
        <v>344</v>
      </c>
    </row>
    <row r="115" spans="2:8" x14ac:dyDescent="0.25">
      <c r="B115" t="s">
        <v>410</v>
      </c>
      <c r="C115" t="s">
        <v>772</v>
      </c>
      <c r="D115" t="s">
        <v>773</v>
      </c>
      <c r="E115">
        <v>24</v>
      </c>
      <c r="F115">
        <v>0</v>
      </c>
      <c r="G115">
        <v>24</v>
      </c>
      <c r="H115" t="s">
        <v>347</v>
      </c>
    </row>
    <row r="116" spans="2:8" x14ac:dyDescent="0.25">
      <c r="B116" t="s">
        <v>410</v>
      </c>
      <c r="C116" t="s">
        <v>1134</v>
      </c>
      <c r="D116" t="s">
        <v>1135</v>
      </c>
      <c r="E116">
        <v>15</v>
      </c>
      <c r="F116">
        <v>0</v>
      </c>
      <c r="G116">
        <v>15</v>
      </c>
      <c r="H116" t="s">
        <v>347</v>
      </c>
    </row>
    <row r="117" spans="2:8" x14ac:dyDescent="0.25">
      <c r="B117" t="s">
        <v>410</v>
      </c>
      <c r="C117" t="s">
        <v>776</v>
      </c>
      <c r="D117" t="s">
        <v>777</v>
      </c>
      <c r="E117">
        <v>13</v>
      </c>
      <c r="F117">
        <v>2</v>
      </c>
      <c r="G117">
        <v>15</v>
      </c>
      <c r="H117" t="s">
        <v>347</v>
      </c>
    </row>
    <row r="118" spans="2:8" x14ac:dyDescent="0.25">
      <c r="B118" t="s">
        <v>410</v>
      </c>
      <c r="C118" t="s">
        <v>812</v>
      </c>
      <c r="D118" t="s">
        <v>813</v>
      </c>
      <c r="E118">
        <v>5</v>
      </c>
      <c r="F118">
        <v>4</v>
      </c>
      <c r="G118">
        <v>9</v>
      </c>
      <c r="H118" t="s">
        <v>347</v>
      </c>
    </row>
    <row r="119" spans="2:8" x14ac:dyDescent="0.25">
      <c r="B119" t="s">
        <v>410</v>
      </c>
      <c r="C119" t="s">
        <v>796</v>
      </c>
      <c r="D119" t="s">
        <v>797</v>
      </c>
      <c r="E119">
        <v>4</v>
      </c>
      <c r="F119">
        <v>2</v>
      </c>
      <c r="G119">
        <v>6</v>
      </c>
      <c r="H119" t="s">
        <v>347</v>
      </c>
    </row>
    <row r="120" spans="2:8" x14ac:dyDescent="0.25">
      <c r="B120" t="s">
        <v>410</v>
      </c>
      <c r="C120" t="s">
        <v>1158</v>
      </c>
      <c r="D120" t="s">
        <v>1159</v>
      </c>
      <c r="E120">
        <v>2</v>
      </c>
      <c r="F120">
        <v>2</v>
      </c>
      <c r="G120">
        <v>4</v>
      </c>
      <c r="H120" t="s">
        <v>347</v>
      </c>
    </row>
    <row r="121" spans="2:8" x14ac:dyDescent="0.25">
      <c r="B121" t="s">
        <v>410</v>
      </c>
      <c r="C121" t="s">
        <v>790</v>
      </c>
      <c r="D121" t="s">
        <v>791</v>
      </c>
      <c r="E121">
        <v>1</v>
      </c>
      <c r="F121">
        <v>0</v>
      </c>
      <c r="G121">
        <v>1</v>
      </c>
      <c r="H121" t="s">
        <v>347</v>
      </c>
    </row>
    <row r="122" spans="2:8" x14ac:dyDescent="0.25">
      <c r="B122" t="s">
        <v>410</v>
      </c>
      <c r="C122" t="s">
        <v>598</v>
      </c>
      <c r="D122" t="s">
        <v>599</v>
      </c>
      <c r="E122">
        <v>1</v>
      </c>
      <c r="F122">
        <v>2</v>
      </c>
      <c r="G122">
        <v>3</v>
      </c>
      <c r="H122" t="s">
        <v>347</v>
      </c>
    </row>
    <row r="123" spans="2:8" x14ac:dyDescent="0.25">
      <c r="B123" t="s">
        <v>410</v>
      </c>
      <c r="C123" t="s">
        <v>794</v>
      </c>
      <c r="D123" t="s">
        <v>795</v>
      </c>
      <c r="E123">
        <v>0</v>
      </c>
      <c r="F123">
        <v>2</v>
      </c>
      <c r="G123">
        <v>2</v>
      </c>
      <c r="H123" t="s">
        <v>347</v>
      </c>
    </row>
    <row r="124" spans="2:8" x14ac:dyDescent="0.25">
      <c r="B124" t="s">
        <v>410</v>
      </c>
      <c r="C124" t="s">
        <v>1150</v>
      </c>
      <c r="D124" t="s">
        <v>1151</v>
      </c>
      <c r="E124">
        <v>0</v>
      </c>
      <c r="F124">
        <v>1</v>
      </c>
      <c r="G124">
        <v>1</v>
      </c>
      <c r="H124" t="s">
        <v>347</v>
      </c>
    </row>
    <row r="125" spans="2:8" x14ac:dyDescent="0.25">
      <c r="B125" t="s">
        <v>410</v>
      </c>
      <c r="C125" t="s">
        <v>1140</v>
      </c>
      <c r="D125" t="s">
        <v>1141</v>
      </c>
      <c r="E125">
        <v>0</v>
      </c>
      <c r="F125">
        <v>1</v>
      </c>
      <c r="G125">
        <v>1</v>
      </c>
      <c r="H125" t="s">
        <v>347</v>
      </c>
    </row>
    <row r="126" spans="2:8" x14ac:dyDescent="0.25">
      <c r="B126" t="s">
        <v>410</v>
      </c>
      <c r="C126" t="s">
        <v>610</v>
      </c>
      <c r="D126" t="s">
        <v>611</v>
      </c>
      <c r="E126">
        <v>0</v>
      </c>
      <c r="F126">
        <v>17</v>
      </c>
      <c r="G126">
        <v>17</v>
      </c>
      <c r="H126" t="s">
        <v>347</v>
      </c>
    </row>
    <row r="127" spans="2:8" x14ac:dyDescent="0.25">
      <c r="B127" t="s">
        <v>410</v>
      </c>
      <c r="C127" t="s">
        <v>413</v>
      </c>
      <c r="D127" t="s">
        <v>414</v>
      </c>
      <c r="E127">
        <v>0</v>
      </c>
      <c r="F127">
        <v>1</v>
      </c>
      <c r="G127">
        <v>1</v>
      </c>
      <c r="H127" t="s">
        <v>347</v>
      </c>
    </row>
    <row r="128" spans="2:8" x14ac:dyDescent="0.25">
      <c r="B128" t="s">
        <v>417</v>
      </c>
      <c r="C128" t="s">
        <v>420</v>
      </c>
      <c r="D128" t="s">
        <v>421</v>
      </c>
      <c r="E128">
        <v>70</v>
      </c>
      <c r="F128">
        <v>22</v>
      </c>
      <c r="G128">
        <v>92</v>
      </c>
      <c r="H128" t="s">
        <v>347</v>
      </c>
    </row>
    <row r="129" spans="2:8" x14ac:dyDescent="0.25">
      <c r="B129" t="s">
        <v>417</v>
      </c>
      <c r="C129" t="s">
        <v>418</v>
      </c>
      <c r="D129" t="s">
        <v>419</v>
      </c>
      <c r="E129">
        <v>2</v>
      </c>
      <c r="F129">
        <v>1</v>
      </c>
      <c r="G129">
        <v>3</v>
      </c>
      <c r="H129" t="s">
        <v>347</v>
      </c>
    </row>
    <row r="130" spans="2:8" x14ac:dyDescent="0.25">
      <c r="B130" t="s">
        <v>417</v>
      </c>
      <c r="C130" t="s">
        <v>1188</v>
      </c>
      <c r="D130" t="s">
        <v>1189</v>
      </c>
      <c r="E130">
        <v>0</v>
      </c>
      <c r="F130">
        <v>1</v>
      </c>
      <c r="G130">
        <v>1</v>
      </c>
      <c r="H130" t="s">
        <v>347</v>
      </c>
    </row>
    <row r="131" spans="2:8" x14ac:dyDescent="0.25">
      <c r="B131" t="s">
        <v>417</v>
      </c>
      <c r="C131" t="s">
        <v>1180</v>
      </c>
      <c r="D131" t="s">
        <v>1181</v>
      </c>
      <c r="E131">
        <v>0</v>
      </c>
      <c r="F131">
        <v>7</v>
      </c>
      <c r="G131">
        <v>7</v>
      </c>
      <c r="H131" t="s">
        <v>347</v>
      </c>
    </row>
    <row r="132" spans="2:8" x14ac:dyDescent="0.25">
      <c r="B132" t="s">
        <v>417</v>
      </c>
      <c r="C132" t="s">
        <v>616</v>
      </c>
      <c r="D132" t="s">
        <v>617</v>
      </c>
      <c r="E132">
        <v>0</v>
      </c>
      <c r="F132">
        <v>5</v>
      </c>
      <c r="G132">
        <v>5</v>
      </c>
      <c r="H132" t="s">
        <v>347</v>
      </c>
    </row>
    <row r="133" spans="2:8" x14ac:dyDescent="0.25">
      <c r="B133" t="s">
        <v>417</v>
      </c>
      <c r="C133" t="s">
        <v>820</v>
      </c>
      <c r="D133" t="s">
        <v>821</v>
      </c>
      <c r="E133">
        <v>0</v>
      </c>
      <c r="F133">
        <v>6</v>
      </c>
      <c r="G133">
        <v>6</v>
      </c>
      <c r="H133" t="s">
        <v>347</v>
      </c>
    </row>
    <row r="134" spans="2:8" x14ac:dyDescent="0.25">
      <c r="B134" t="s">
        <v>417</v>
      </c>
      <c r="C134" t="s">
        <v>1178</v>
      </c>
      <c r="D134" t="s">
        <v>1179</v>
      </c>
      <c r="E134">
        <v>0</v>
      </c>
      <c r="F134">
        <v>9</v>
      </c>
      <c r="G134">
        <v>9</v>
      </c>
      <c r="H134" t="s">
        <v>347</v>
      </c>
    </row>
    <row r="135" spans="2:8" x14ac:dyDescent="0.25">
      <c r="B135" t="s">
        <v>417</v>
      </c>
      <c r="C135" t="s">
        <v>822</v>
      </c>
      <c r="D135" t="s">
        <v>823</v>
      </c>
      <c r="E135">
        <v>0</v>
      </c>
      <c r="F135">
        <v>1</v>
      </c>
      <c r="G135">
        <v>1</v>
      </c>
      <c r="H135" t="s">
        <v>347</v>
      </c>
    </row>
    <row r="136" spans="2:8" x14ac:dyDescent="0.25">
      <c r="B136" t="s">
        <v>422</v>
      </c>
      <c r="C136" t="s">
        <v>620</v>
      </c>
      <c r="D136" t="s">
        <v>621</v>
      </c>
      <c r="E136">
        <v>26</v>
      </c>
      <c r="F136">
        <v>18</v>
      </c>
      <c r="G136">
        <v>44</v>
      </c>
      <c r="H136" t="s">
        <v>347</v>
      </c>
    </row>
    <row r="137" spans="2:8" x14ac:dyDescent="0.25">
      <c r="B137" t="s">
        <v>422</v>
      </c>
      <c r="C137" t="s">
        <v>1196</v>
      </c>
      <c r="D137" t="s">
        <v>1197</v>
      </c>
      <c r="E137">
        <v>17</v>
      </c>
      <c r="F137">
        <v>1</v>
      </c>
      <c r="G137">
        <v>18</v>
      </c>
      <c r="H137" t="s">
        <v>347</v>
      </c>
    </row>
    <row r="138" spans="2:8" x14ac:dyDescent="0.25">
      <c r="B138" t="s">
        <v>422</v>
      </c>
      <c r="C138" t="s">
        <v>622</v>
      </c>
      <c r="D138" t="s">
        <v>623</v>
      </c>
      <c r="E138">
        <v>5</v>
      </c>
      <c r="F138">
        <v>3</v>
      </c>
      <c r="G138">
        <v>8</v>
      </c>
      <c r="H138" t="s">
        <v>347</v>
      </c>
    </row>
    <row r="139" spans="2:8" x14ac:dyDescent="0.25">
      <c r="B139" t="s">
        <v>422</v>
      </c>
      <c r="C139" t="s">
        <v>1200</v>
      </c>
      <c r="D139" t="s">
        <v>1201</v>
      </c>
      <c r="E139">
        <v>4</v>
      </c>
      <c r="F139">
        <v>0</v>
      </c>
      <c r="G139">
        <v>4</v>
      </c>
      <c r="H139" t="s">
        <v>347</v>
      </c>
    </row>
    <row r="140" spans="2:8" x14ac:dyDescent="0.25">
      <c r="B140" t="s">
        <v>422</v>
      </c>
      <c r="C140" t="s">
        <v>423</v>
      </c>
      <c r="D140" t="s">
        <v>424</v>
      </c>
      <c r="E140">
        <v>2</v>
      </c>
      <c r="F140">
        <v>2</v>
      </c>
      <c r="G140">
        <v>4</v>
      </c>
      <c r="H140" t="s">
        <v>347</v>
      </c>
    </row>
    <row r="141" spans="2:8" x14ac:dyDescent="0.25">
      <c r="B141" t="s">
        <v>422</v>
      </c>
      <c r="C141" t="s">
        <v>824</v>
      </c>
      <c r="D141" t="s">
        <v>825</v>
      </c>
      <c r="E141">
        <v>0</v>
      </c>
      <c r="F141">
        <v>3</v>
      </c>
      <c r="G141">
        <v>3</v>
      </c>
      <c r="H141" t="s">
        <v>347</v>
      </c>
    </row>
    <row r="142" spans="2:8" x14ac:dyDescent="0.25">
      <c r="B142" t="s">
        <v>422</v>
      </c>
      <c r="C142" t="s">
        <v>1204</v>
      </c>
      <c r="D142" t="s">
        <v>1205</v>
      </c>
      <c r="E142">
        <v>0</v>
      </c>
      <c r="F142">
        <v>1</v>
      </c>
      <c r="G142">
        <v>1</v>
      </c>
      <c r="H142" t="s">
        <v>347</v>
      </c>
    </row>
    <row r="143" spans="2:8" x14ac:dyDescent="0.25">
      <c r="B143" t="s">
        <v>425</v>
      </c>
      <c r="C143" t="s">
        <v>830</v>
      </c>
      <c r="D143" t="s">
        <v>831</v>
      </c>
      <c r="E143">
        <v>88</v>
      </c>
      <c r="F143">
        <v>34</v>
      </c>
      <c r="G143">
        <v>122</v>
      </c>
      <c r="H143" t="s">
        <v>344</v>
      </c>
    </row>
    <row r="144" spans="2:8" x14ac:dyDescent="0.25">
      <c r="B144" t="s">
        <v>425</v>
      </c>
      <c r="C144" t="s">
        <v>1225</v>
      </c>
      <c r="D144" t="s">
        <v>1226</v>
      </c>
      <c r="E144">
        <v>34</v>
      </c>
      <c r="F144">
        <v>41</v>
      </c>
      <c r="G144">
        <v>75</v>
      </c>
      <c r="H144" t="s">
        <v>347</v>
      </c>
    </row>
    <row r="145" spans="2:8" x14ac:dyDescent="0.25">
      <c r="B145" t="s">
        <v>425</v>
      </c>
      <c r="C145" t="s">
        <v>636</v>
      </c>
      <c r="D145" t="s">
        <v>637</v>
      </c>
      <c r="E145">
        <v>3</v>
      </c>
      <c r="F145">
        <v>0</v>
      </c>
      <c r="G145">
        <v>3</v>
      </c>
      <c r="H145" t="s">
        <v>347</v>
      </c>
    </row>
    <row r="146" spans="2:8" x14ac:dyDescent="0.25">
      <c r="B146" t="s">
        <v>425</v>
      </c>
      <c r="C146" t="s">
        <v>828</v>
      </c>
      <c r="D146" t="s">
        <v>829</v>
      </c>
      <c r="E146">
        <v>2</v>
      </c>
      <c r="F146">
        <v>0</v>
      </c>
      <c r="G146">
        <v>2</v>
      </c>
      <c r="H146" t="s">
        <v>347</v>
      </c>
    </row>
    <row r="147" spans="2:8" x14ac:dyDescent="0.25">
      <c r="B147" t="s">
        <v>425</v>
      </c>
      <c r="C147" t="s">
        <v>834</v>
      </c>
      <c r="D147" t="s">
        <v>835</v>
      </c>
      <c r="E147">
        <v>1</v>
      </c>
      <c r="F147">
        <v>1</v>
      </c>
      <c r="G147">
        <v>2</v>
      </c>
      <c r="H147" t="s">
        <v>347</v>
      </c>
    </row>
    <row r="148" spans="2:8" x14ac:dyDescent="0.25">
      <c r="B148" t="s">
        <v>425</v>
      </c>
      <c r="C148" t="s">
        <v>836</v>
      </c>
      <c r="D148" t="s">
        <v>837</v>
      </c>
      <c r="E148">
        <v>1</v>
      </c>
      <c r="F148">
        <v>4</v>
      </c>
      <c r="G148">
        <v>5</v>
      </c>
      <c r="H148" t="s">
        <v>347</v>
      </c>
    </row>
    <row r="149" spans="2:8" x14ac:dyDescent="0.25">
      <c r="B149" t="s">
        <v>425</v>
      </c>
      <c r="C149" t="s">
        <v>628</v>
      </c>
      <c r="D149" t="s">
        <v>629</v>
      </c>
      <c r="E149">
        <v>1</v>
      </c>
      <c r="F149">
        <v>2</v>
      </c>
      <c r="G149">
        <v>3</v>
      </c>
      <c r="H149" t="s">
        <v>347</v>
      </c>
    </row>
    <row r="150" spans="2:8" x14ac:dyDescent="0.25">
      <c r="B150" t="s">
        <v>425</v>
      </c>
      <c r="C150" t="s">
        <v>634</v>
      </c>
      <c r="D150" t="s">
        <v>635</v>
      </c>
      <c r="E150">
        <v>1</v>
      </c>
      <c r="F150">
        <v>7</v>
      </c>
      <c r="G150">
        <v>8</v>
      </c>
      <c r="H150" t="s">
        <v>347</v>
      </c>
    </row>
    <row r="151" spans="2:8" x14ac:dyDescent="0.25">
      <c r="B151" t="s">
        <v>425</v>
      </c>
      <c r="C151" t="s">
        <v>1337</v>
      </c>
      <c r="D151" t="s">
        <v>1338</v>
      </c>
      <c r="E151">
        <v>0</v>
      </c>
      <c r="F151">
        <v>7</v>
      </c>
      <c r="G151">
        <v>7</v>
      </c>
      <c r="H151" t="s">
        <v>347</v>
      </c>
    </row>
    <row r="152" spans="2:8" x14ac:dyDescent="0.25">
      <c r="B152" t="s">
        <v>425</v>
      </c>
      <c r="C152" t="s">
        <v>1241</v>
      </c>
      <c r="D152" t="s">
        <v>1242</v>
      </c>
      <c r="E152">
        <v>0</v>
      </c>
      <c r="F152">
        <v>1</v>
      </c>
      <c r="G152">
        <v>1</v>
      </c>
      <c r="H152" t="s">
        <v>347</v>
      </c>
    </row>
    <row r="153" spans="2:8" x14ac:dyDescent="0.25">
      <c r="B153" t="s">
        <v>425</v>
      </c>
      <c r="C153" t="s">
        <v>1243</v>
      </c>
      <c r="D153" t="s">
        <v>1244</v>
      </c>
      <c r="E153">
        <v>0</v>
      </c>
      <c r="F153">
        <v>1</v>
      </c>
      <c r="G153">
        <v>1</v>
      </c>
      <c r="H153" t="s">
        <v>347</v>
      </c>
    </row>
    <row r="154" spans="2:8" x14ac:dyDescent="0.25">
      <c r="B154" t="s">
        <v>425</v>
      </c>
      <c r="C154" t="s">
        <v>1245</v>
      </c>
      <c r="D154" t="s">
        <v>1246</v>
      </c>
      <c r="E154">
        <v>0</v>
      </c>
      <c r="F154">
        <v>1</v>
      </c>
      <c r="G154">
        <v>1</v>
      </c>
      <c r="H154" t="s">
        <v>347</v>
      </c>
    </row>
    <row r="155" spans="2:8" x14ac:dyDescent="0.25">
      <c r="B155" t="s">
        <v>425</v>
      </c>
      <c r="C155" t="s">
        <v>1251</v>
      </c>
      <c r="D155" t="s">
        <v>1252</v>
      </c>
      <c r="E155">
        <v>0</v>
      </c>
      <c r="F155">
        <v>1</v>
      </c>
      <c r="G155">
        <v>1</v>
      </c>
      <c r="H155" t="s">
        <v>347</v>
      </c>
    </row>
    <row r="156" spans="2:8" x14ac:dyDescent="0.25">
      <c r="B156" t="s">
        <v>425</v>
      </c>
      <c r="C156" t="s">
        <v>638</v>
      </c>
      <c r="D156" t="s">
        <v>639</v>
      </c>
      <c r="E156">
        <v>0</v>
      </c>
      <c r="F156">
        <v>2</v>
      </c>
      <c r="G156">
        <v>2</v>
      </c>
      <c r="H156" t="s">
        <v>347</v>
      </c>
    </row>
    <row r="157" spans="2:8" x14ac:dyDescent="0.25">
      <c r="B157" t="s">
        <v>425</v>
      </c>
      <c r="C157" t="s">
        <v>428</v>
      </c>
      <c r="D157" t="s">
        <v>429</v>
      </c>
      <c r="E157">
        <v>0</v>
      </c>
      <c r="F157">
        <v>1</v>
      </c>
      <c r="G157">
        <v>1</v>
      </c>
      <c r="H157" t="s">
        <v>347</v>
      </c>
    </row>
    <row r="158" spans="2:8" x14ac:dyDescent="0.25">
      <c r="B158" t="s">
        <v>425</v>
      </c>
      <c r="C158" t="s">
        <v>640</v>
      </c>
      <c r="D158" t="s">
        <v>641</v>
      </c>
      <c r="E158">
        <v>0</v>
      </c>
      <c r="F158">
        <v>50</v>
      </c>
      <c r="G158">
        <v>50</v>
      </c>
      <c r="H158" t="s">
        <v>347</v>
      </c>
    </row>
    <row r="159" spans="2:8" x14ac:dyDescent="0.25">
      <c r="B159" t="s">
        <v>425</v>
      </c>
      <c r="C159" t="s">
        <v>1325</v>
      </c>
      <c r="D159" t="s">
        <v>1326</v>
      </c>
      <c r="E159">
        <v>0</v>
      </c>
      <c r="F159">
        <v>6</v>
      </c>
      <c r="G159">
        <v>6</v>
      </c>
      <c r="H159" t="s">
        <v>347</v>
      </c>
    </row>
    <row r="160" spans="2:8" x14ac:dyDescent="0.25">
      <c r="B160" t="s">
        <v>425</v>
      </c>
      <c r="C160" t="s">
        <v>1237</v>
      </c>
      <c r="D160" t="s">
        <v>1238</v>
      </c>
      <c r="E160">
        <v>0</v>
      </c>
      <c r="F160">
        <v>1</v>
      </c>
      <c r="G160">
        <v>1</v>
      </c>
      <c r="H160" t="s">
        <v>347</v>
      </c>
    </row>
    <row r="161" spans="2:8" x14ac:dyDescent="0.25">
      <c r="B161" t="s">
        <v>425</v>
      </c>
      <c r="C161" t="s">
        <v>842</v>
      </c>
      <c r="D161" t="s">
        <v>843</v>
      </c>
      <c r="E161">
        <v>0</v>
      </c>
      <c r="F161">
        <v>4</v>
      </c>
      <c r="G161">
        <v>4</v>
      </c>
      <c r="H161" t="s">
        <v>347</v>
      </c>
    </row>
    <row r="162" spans="2:8" x14ac:dyDescent="0.25">
      <c r="B162" t="s">
        <v>425</v>
      </c>
      <c r="C162" t="s">
        <v>844</v>
      </c>
      <c r="D162" t="s">
        <v>845</v>
      </c>
      <c r="E162">
        <v>0</v>
      </c>
      <c r="F162">
        <v>1</v>
      </c>
      <c r="G162">
        <v>1</v>
      </c>
      <c r="H162" t="s">
        <v>347</v>
      </c>
    </row>
    <row r="163" spans="2:8" x14ac:dyDescent="0.25">
      <c r="B163" t="s">
        <v>430</v>
      </c>
      <c r="C163" t="s">
        <v>846</v>
      </c>
      <c r="D163" t="s">
        <v>847</v>
      </c>
      <c r="E163">
        <v>84</v>
      </c>
      <c r="F163">
        <v>26</v>
      </c>
      <c r="G163">
        <v>110</v>
      </c>
      <c r="H163" t="s">
        <v>344</v>
      </c>
    </row>
    <row r="164" spans="2:8" x14ac:dyDescent="0.25">
      <c r="B164" t="s">
        <v>430</v>
      </c>
      <c r="C164" t="s">
        <v>431</v>
      </c>
      <c r="D164" t="s">
        <v>432</v>
      </c>
      <c r="E164">
        <v>41</v>
      </c>
      <c r="F164">
        <v>23</v>
      </c>
      <c r="G164">
        <v>64</v>
      </c>
      <c r="H164" t="s">
        <v>347</v>
      </c>
    </row>
    <row r="165" spans="2:8" x14ac:dyDescent="0.25">
      <c r="B165" t="s">
        <v>430</v>
      </c>
      <c r="C165" t="s">
        <v>848</v>
      </c>
      <c r="D165" t="s">
        <v>849</v>
      </c>
      <c r="E165">
        <v>5</v>
      </c>
      <c r="F165">
        <v>1</v>
      </c>
      <c r="G165">
        <v>6</v>
      </c>
      <c r="H165" t="s">
        <v>347</v>
      </c>
    </row>
    <row r="166" spans="2:8" x14ac:dyDescent="0.25">
      <c r="B166" t="s">
        <v>430</v>
      </c>
      <c r="C166" t="s">
        <v>642</v>
      </c>
      <c r="D166" t="s">
        <v>643</v>
      </c>
      <c r="E166">
        <v>2</v>
      </c>
      <c r="F166">
        <v>10</v>
      </c>
      <c r="G166">
        <v>12</v>
      </c>
      <c r="H166" t="s">
        <v>347</v>
      </c>
    </row>
    <row r="167" spans="2:8" x14ac:dyDescent="0.25">
      <c r="B167" t="s">
        <v>430</v>
      </c>
      <c r="C167" t="s">
        <v>852</v>
      </c>
      <c r="D167" t="s">
        <v>853</v>
      </c>
      <c r="E167">
        <v>0</v>
      </c>
      <c r="F167">
        <v>19</v>
      </c>
      <c r="G167">
        <v>19</v>
      </c>
      <c r="H167" t="s">
        <v>347</v>
      </c>
    </row>
    <row r="168" spans="2:8" x14ac:dyDescent="0.25">
      <c r="B168" t="s">
        <v>430</v>
      </c>
      <c r="C168" t="s">
        <v>1271</v>
      </c>
      <c r="D168" t="s">
        <v>1272</v>
      </c>
      <c r="E168">
        <v>0</v>
      </c>
      <c r="F168">
        <v>7</v>
      </c>
      <c r="G168">
        <v>7</v>
      </c>
      <c r="H168" t="s">
        <v>347</v>
      </c>
    </row>
    <row r="169" spans="2:8" x14ac:dyDescent="0.25">
      <c r="B169" t="s">
        <v>430</v>
      </c>
      <c r="C169" t="s">
        <v>654</v>
      </c>
      <c r="D169" t="s">
        <v>655</v>
      </c>
      <c r="E169">
        <v>0</v>
      </c>
      <c r="F169">
        <v>2</v>
      </c>
      <c r="G169">
        <v>2</v>
      </c>
      <c r="H169" t="s">
        <v>347</v>
      </c>
    </row>
    <row r="170" spans="2:8" x14ac:dyDescent="0.25">
      <c r="B170" t="s">
        <v>430</v>
      </c>
      <c r="C170" t="s">
        <v>646</v>
      </c>
      <c r="D170" t="s">
        <v>647</v>
      </c>
      <c r="E170">
        <v>0</v>
      </c>
      <c r="F170">
        <v>13</v>
      </c>
      <c r="G170">
        <v>13</v>
      </c>
      <c r="H170" t="s">
        <v>347</v>
      </c>
    </row>
    <row r="171" spans="2:8" x14ac:dyDescent="0.25">
      <c r="B171" t="s">
        <v>430</v>
      </c>
      <c r="C171" t="s">
        <v>1339</v>
      </c>
      <c r="D171" t="s">
        <v>1340</v>
      </c>
      <c r="E171">
        <v>0</v>
      </c>
      <c r="F171">
        <v>10</v>
      </c>
      <c r="G171">
        <v>10</v>
      </c>
      <c r="H171" t="s">
        <v>347</v>
      </c>
    </row>
    <row r="172" spans="2:8" x14ac:dyDescent="0.25">
      <c r="B172" t="s">
        <v>430</v>
      </c>
      <c r="C172" t="s">
        <v>1275</v>
      </c>
      <c r="D172" t="s">
        <v>1276</v>
      </c>
      <c r="E172">
        <v>0</v>
      </c>
      <c r="F172">
        <v>1</v>
      </c>
      <c r="G172">
        <v>1</v>
      </c>
      <c r="H172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C27" sqref="C27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treści'!A16",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348</v>
      </c>
      <c r="D3" t="s">
        <v>349</v>
      </c>
      <c r="E3">
        <v>111</v>
      </c>
      <c r="F3">
        <v>38</v>
      </c>
      <c r="G3">
        <v>149</v>
      </c>
      <c r="H3" t="s">
        <v>347</v>
      </c>
    </row>
    <row r="4" spans="1:8" x14ac:dyDescent="0.25">
      <c r="B4" t="s">
        <v>341</v>
      </c>
      <c r="C4" t="s">
        <v>437</v>
      </c>
      <c r="D4" t="s">
        <v>438</v>
      </c>
      <c r="E4">
        <v>17</v>
      </c>
      <c r="F4">
        <v>66</v>
      </c>
      <c r="G4">
        <v>83</v>
      </c>
      <c r="H4" t="s">
        <v>347</v>
      </c>
    </row>
    <row r="5" spans="1:8" x14ac:dyDescent="0.25">
      <c r="B5" t="s">
        <v>341</v>
      </c>
      <c r="C5" t="s">
        <v>864</v>
      </c>
      <c r="D5" t="s">
        <v>865</v>
      </c>
      <c r="E5">
        <v>15</v>
      </c>
      <c r="F5">
        <v>26</v>
      </c>
      <c r="G5">
        <v>41</v>
      </c>
      <c r="H5" t="s">
        <v>347</v>
      </c>
    </row>
    <row r="6" spans="1:8" x14ac:dyDescent="0.25">
      <c r="B6" t="s">
        <v>341</v>
      </c>
      <c r="C6" t="s">
        <v>435</v>
      </c>
      <c r="D6" t="s">
        <v>436</v>
      </c>
      <c r="E6">
        <v>10</v>
      </c>
      <c r="F6">
        <v>64</v>
      </c>
      <c r="G6">
        <v>74</v>
      </c>
      <c r="H6" t="s">
        <v>347</v>
      </c>
    </row>
    <row r="7" spans="1:8" x14ac:dyDescent="0.25">
      <c r="B7" t="s">
        <v>341</v>
      </c>
      <c r="C7" t="s">
        <v>345</v>
      </c>
      <c r="D7" t="s">
        <v>346</v>
      </c>
      <c r="E7">
        <v>8</v>
      </c>
      <c r="F7">
        <v>49</v>
      </c>
      <c r="G7">
        <v>57</v>
      </c>
      <c r="H7" t="s">
        <v>347</v>
      </c>
    </row>
    <row r="8" spans="1:8" x14ac:dyDescent="0.25">
      <c r="B8" t="s">
        <v>341</v>
      </c>
      <c r="C8" t="s">
        <v>443</v>
      </c>
      <c r="D8" t="s">
        <v>444</v>
      </c>
      <c r="E8">
        <v>2</v>
      </c>
      <c r="F8">
        <v>18</v>
      </c>
      <c r="G8">
        <v>20</v>
      </c>
      <c r="H8" t="s">
        <v>347</v>
      </c>
    </row>
    <row r="9" spans="1:8" x14ac:dyDescent="0.25">
      <c r="B9" t="s">
        <v>341</v>
      </c>
      <c r="C9" t="s">
        <v>858</v>
      </c>
      <c r="D9" t="s">
        <v>859</v>
      </c>
      <c r="E9">
        <v>0</v>
      </c>
      <c r="F9">
        <v>35</v>
      </c>
      <c r="G9">
        <v>35</v>
      </c>
      <c r="H9" t="s">
        <v>347</v>
      </c>
    </row>
    <row r="10" spans="1:8" x14ac:dyDescent="0.25">
      <c r="B10" t="s">
        <v>352</v>
      </c>
      <c r="C10" t="s">
        <v>357</v>
      </c>
      <c r="D10" t="s">
        <v>358</v>
      </c>
      <c r="E10">
        <v>372</v>
      </c>
      <c r="F10">
        <v>295</v>
      </c>
      <c r="G10">
        <v>667</v>
      </c>
      <c r="H10" t="s">
        <v>344</v>
      </c>
    </row>
    <row r="11" spans="1:8" x14ac:dyDescent="0.25">
      <c r="B11" t="s">
        <v>352</v>
      </c>
      <c r="C11" t="s">
        <v>455</v>
      </c>
      <c r="D11" t="s">
        <v>456</v>
      </c>
      <c r="E11">
        <v>31</v>
      </c>
      <c r="F11">
        <v>49</v>
      </c>
      <c r="G11">
        <v>80</v>
      </c>
      <c r="H11" t="s">
        <v>347</v>
      </c>
    </row>
    <row r="12" spans="1:8" x14ac:dyDescent="0.25">
      <c r="B12" t="s">
        <v>352</v>
      </c>
      <c r="C12" t="s">
        <v>449</v>
      </c>
      <c r="D12" t="s">
        <v>450</v>
      </c>
      <c r="E12">
        <v>25</v>
      </c>
      <c r="F12">
        <v>1</v>
      </c>
      <c r="G12">
        <v>26</v>
      </c>
      <c r="H12" t="s">
        <v>347</v>
      </c>
    </row>
    <row r="13" spans="1:8" x14ac:dyDescent="0.25">
      <c r="B13" t="s">
        <v>352</v>
      </c>
      <c r="C13" t="s">
        <v>457</v>
      </c>
      <c r="D13" t="s">
        <v>458</v>
      </c>
      <c r="E13">
        <v>19</v>
      </c>
      <c r="F13">
        <v>16</v>
      </c>
      <c r="G13">
        <v>35</v>
      </c>
      <c r="H13" t="s">
        <v>347</v>
      </c>
    </row>
    <row r="14" spans="1:8" x14ac:dyDescent="0.25">
      <c r="B14" t="s">
        <v>352</v>
      </c>
      <c r="C14" t="s">
        <v>451</v>
      </c>
      <c r="D14" t="s">
        <v>452</v>
      </c>
      <c r="E14">
        <v>0</v>
      </c>
      <c r="F14">
        <v>16</v>
      </c>
      <c r="G14">
        <v>16</v>
      </c>
      <c r="H14" t="s">
        <v>347</v>
      </c>
    </row>
    <row r="15" spans="1:8" x14ac:dyDescent="0.25">
      <c r="B15" t="s">
        <v>352</v>
      </c>
      <c r="C15" t="s">
        <v>1335</v>
      </c>
      <c r="D15" t="s">
        <v>1336</v>
      </c>
      <c r="E15">
        <v>0</v>
      </c>
      <c r="F15">
        <v>19</v>
      </c>
      <c r="G15">
        <v>19</v>
      </c>
      <c r="H15" t="s">
        <v>347</v>
      </c>
    </row>
    <row r="16" spans="1:8" x14ac:dyDescent="0.25">
      <c r="B16" t="s">
        <v>352</v>
      </c>
      <c r="C16" t="s">
        <v>670</v>
      </c>
      <c r="D16" t="s">
        <v>671</v>
      </c>
      <c r="E16">
        <v>0</v>
      </c>
      <c r="F16">
        <v>1</v>
      </c>
      <c r="G16">
        <v>1</v>
      </c>
      <c r="H16" t="s">
        <v>347</v>
      </c>
    </row>
    <row r="17" spans="2:8" x14ac:dyDescent="0.25">
      <c r="B17" t="s">
        <v>352</v>
      </c>
      <c r="C17" t="s">
        <v>461</v>
      </c>
      <c r="D17" t="s">
        <v>462</v>
      </c>
      <c r="E17">
        <v>0</v>
      </c>
      <c r="F17">
        <v>11</v>
      </c>
      <c r="G17">
        <v>11</v>
      </c>
      <c r="H17" t="s">
        <v>347</v>
      </c>
    </row>
    <row r="18" spans="2:8" x14ac:dyDescent="0.25">
      <c r="B18" t="s">
        <v>359</v>
      </c>
      <c r="C18" t="s">
        <v>674</v>
      </c>
      <c r="D18" t="s">
        <v>675</v>
      </c>
      <c r="E18">
        <v>15</v>
      </c>
      <c r="F18">
        <v>34</v>
      </c>
      <c r="G18">
        <v>49</v>
      </c>
      <c r="H18" t="s">
        <v>347</v>
      </c>
    </row>
    <row r="19" spans="2:8" x14ac:dyDescent="0.25">
      <c r="B19" t="s">
        <v>359</v>
      </c>
      <c r="C19" t="s">
        <v>360</v>
      </c>
      <c r="D19" t="s">
        <v>361</v>
      </c>
      <c r="E19">
        <v>1</v>
      </c>
      <c r="F19">
        <v>333</v>
      </c>
      <c r="G19">
        <v>334</v>
      </c>
      <c r="H19" t="s">
        <v>347</v>
      </c>
    </row>
    <row r="20" spans="2:8" x14ac:dyDescent="0.25">
      <c r="B20" t="s">
        <v>359</v>
      </c>
      <c r="C20" t="s">
        <v>1315</v>
      </c>
      <c r="D20" t="s">
        <v>1316</v>
      </c>
      <c r="E20">
        <v>0</v>
      </c>
      <c r="F20">
        <v>1</v>
      </c>
      <c r="G20">
        <v>1</v>
      </c>
      <c r="H20" t="s">
        <v>347</v>
      </c>
    </row>
    <row r="21" spans="2:8" x14ac:dyDescent="0.25">
      <c r="B21" t="s">
        <v>364</v>
      </c>
      <c r="C21" t="s">
        <v>475</v>
      </c>
      <c r="D21" t="s">
        <v>476</v>
      </c>
      <c r="E21">
        <v>24</v>
      </c>
      <c r="F21">
        <v>16</v>
      </c>
      <c r="G21">
        <v>40</v>
      </c>
      <c r="H21" t="s">
        <v>347</v>
      </c>
    </row>
    <row r="22" spans="2:8" x14ac:dyDescent="0.25">
      <c r="B22" t="s">
        <v>364</v>
      </c>
      <c r="C22" t="s">
        <v>473</v>
      </c>
      <c r="D22" t="s">
        <v>474</v>
      </c>
      <c r="E22">
        <v>4</v>
      </c>
      <c r="F22">
        <v>9</v>
      </c>
      <c r="G22">
        <v>13</v>
      </c>
      <c r="H22" t="s">
        <v>347</v>
      </c>
    </row>
    <row r="23" spans="2:8" x14ac:dyDescent="0.25">
      <c r="B23" t="s">
        <v>364</v>
      </c>
      <c r="C23" t="s">
        <v>365</v>
      </c>
      <c r="D23" t="s">
        <v>366</v>
      </c>
      <c r="E23">
        <v>2</v>
      </c>
      <c r="F23">
        <v>27</v>
      </c>
      <c r="G23">
        <v>29</v>
      </c>
      <c r="H23" t="s">
        <v>347</v>
      </c>
    </row>
    <row r="24" spans="2:8" x14ac:dyDescent="0.25">
      <c r="B24" t="s">
        <v>367</v>
      </c>
      <c r="C24" t="s">
        <v>958</v>
      </c>
      <c r="D24" t="s">
        <v>959</v>
      </c>
      <c r="E24">
        <v>107</v>
      </c>
      <c r="F24">
        <v>73</v>
      </c>
      <c r="G24">
        <v>180</v>
      </c>
      <c r="H24" t="s">
        <v>347</v>
      </c>
    </row>
    <row r="25" spans="2:8" x14ac:dyDescent="0.25">
      <c r="B25" t="s">
        <v>367</v>
      </c>
      <c r="C25" t="s">
        <v>368</v>
      </c>
      <c r="D25" t="s">
        <v>369</v>
      </c>
      <c r="E25">
        <v>39</v>
      </c>
      <c r="F25">
        <v>6</v>
      </c>
      <c r="G25">
        <v>45</v>
      </c>
      <c r="H25" t="s">
        <v>347</v>
      </c>
    </row>
    <row r="26" spans="2:8" x14ac:dyDescent="0.25">
      <c r="B26" t="s">
        <v>367</v>
      </c>
      <c r="C26" t="s">
        <v>479</v>
      </c>
      <c r="D26" t="s">
        <v>480</v>
      </c>
      <c r="E26">
        <v>36</v>
      </c>
      <c r="F26">
        <v>32</v>
      </c>
      <c r="G26">
        <v>68</v>
      </c>
      <c r="H26" t="s">
        <v>347</v>
      </c>
    </row>
    <row r="27" spans="2:8" x14ac:dyDescent="0.25">
      <c r="B27" t="s">
        <v>367</v>
      </c>
      <c r="C27" t="s">
        <v>1355</v>
      </c>
      <c r="D27" t="s">
        <v>370</v>
      </c>
      <c r="E27">
        <v>6</v>
      </c>
      <c r="F27">
        <v>22</v>
      </c>
      <c r="G27">
        <v>28</v>
      </c>
      <c r="H27" t="s">
        <v>347</v>
      </c>
    </row>
    <row r="28" spans="2:8" x14ac:dyDescent="0.25">
      <c r="B28" t="s">
        <v>367</v>
      </c>
      <c r="C28" t="s">
        <v>688</v>
      </c>
      <c r="D28" t="s">
        <v>689</v>
      </c>
      <c r="E28">
        <v>0</v>
      </c>
      <c r="F28">
        <v>23</v>
      </c>
      <c r="G28">
        <v>23</v>
      </c>
      <c r="H28" t="s">
        <v>347</v>
      </c>
    </row>
    <row r="29" spans="2:8" x14ac:dyDescent="0.25">
      <c r="B29" t="s">
        <v>367</v>
      </c>
      <c r="C29" t="s">
        <v>483</v>
      </c>
      <c r="D29" t="s">
        <v>484</v>
      </c>
      <c r="E29">
        <v>0</v>
      </c>
      <c r="F29">
        <v>17</v>
      </c>
      <c r="G29">
        <v>17</v>
      </c>
      <c r="H29" t="s">
        <v>347</v>
      </c>
    </row>
    <row r="30" spans="2:8" x14ac:dyDescent="0.25">
      <c r="B30" t="s">
        <v>367</v>
      </c>
      <c r="C30" t="s">
        <v>493</v>
      </c>
      <c r="D30" t="s">
        <v>494</v>
      </c>
      <c r="E30">
        <v>0</v>
      </c>
      <c r="F30">
        <v>5</v>
      </c>
      <c r="G30">
        <v>5</v>
      </c>
      <c r="H30" t="s">
        <v>347</v>
      </c>
    </row>
    <row r="31" spans="2:8" x14ac:dyDescent="0.25">
      <c r="B31" t="s">
        <v>373</v>
      </c>
      <c r="C31" t="s">
        <v>511</v>
      </c>
      <c r="D31" t="s">
        <v>512</v>
      </c>
      <c r="E31">
        <v>180</v>
      </c>
      <c r="F31">
        <v>42</v>
      </c>
      <c r="G31">
        <v>222</v>
      </c>
      <c r="H31" t="s">
        <v>344</v>
      </c>
    </row>
    <row r="32" spans="2:8" x14ac:dyDescent="0.25">
      <c r="B32" t="s">
        <v>373</v>
      </c>
      <c r="C32" t="s">
        <v>495</v>
      </c>
      <c r="D32" t="s">
        <v>496</v>
      </c>
      <c r="E32">
        <v>134</v>
      </c>
      <c r="F32">
        <v>82</v>
      </c>
      <c r="G32">
        <v>216</v>
      </c>
      <c r="H32" t="s">
        <v>347</v>
      </c>
    </row>
    <row r="33" spans="2:8" x14ac:dyDescent="0.25">
      <c r="B33" t="s">
        <v>373</v>
      </c>
      <c r="C33" t="s">
        <v>980</v>
      </c>
      <c r="D33" t="s">
        <v>981</v>
      </c>
      <c r="E33">
        <v>109</v>
      </c>
      <c r="F33">
        <v>38</v>
      </c>
      <c r="G33">
        <v>147</v>
      </c>
      <c r="H33" t="s">
        <v>347</v>
      </c>
    </row>
    <row r="34" spans="2:8" x14ac:dyDescent="0.25">
      <c r="B34" t="s">
        <v>373</v>
      </c>
      <c r="C34" t="s">
        <v>996</v>
      </c>
      <c r="D34" t="s">
        <v>997</v>
      </c>
      <c r="E34">
        <v>2</v>
      </c>
      <c r="F34">
        <v>12</v>
      </c>
      <c r="G34">
        <v>14</v>
      </c>
      <c r="H34" t="s">
        <v>347</v>
      </c>
    </row>
    <row r="35" spans="2:8" x14ac:dyDescent="0.25">
      <c r="B35" t="s">
        <v>373</v>
      </c>
      <c r="C35" t="s">
        <v>501</v>
      </c>
      <c r="D35" t="s">
        <v>502</v>
      </c>
      <c r="E35">
        <v>1</v>
      </c>
      <c r="F35">
        <v>6</v>
      </c>
      <c r="G35">
        <v>7</v>
      </c>
      <c r="H35" t="s">
        <v>347</v>
      </c>
    </row>
    <row r="36" spans="2:8" x14ac:dyDescent="0.25">
      <c r="B36" t="s">
        <v>373</v>
      </c>
      <c r="C36" t="s">
        <v>988</v>
      </c>
      <c r="D36" t="s">
        <v>989</v>
      </c>
      <c r="E36">
        <v>0</v>
      </c>
      <c r="F36">
        <v>6</v>
      </c>
      <c r="G36">
        <v>6</v>
      </c>
      <c r="H36" t="s">
        <v>347</v>
      </c>
    </row>
    <row r="37" spans="2:8" x14ac:dyDescent="0.25">
      <c r="B37" t="s">
        <v>380</v>
      </c>
      <c r="C37" t="s">
        <v>383</v>
      </c>
      <c r="D37" t="s">
        <v>384</v>
      </c>
      <c r="E37">
        <v>314</v>
      </c>
      <c r="F37">
        <v>151</v>
      </c>
      <c r="G37">
        <v>465</v>
      </c>
      <c r="H37" t="s">
        <v>344</v>
      </c>
    </row>
    <row r="38" spans="2:8" x14ac:dyDescent="0.25">
      <c r="B38" t="s">
        <v>380</v>
      </c>
      <c r="C38" t="s">
        <v>389</v>
      </c>
      <c r="D38" t="s">
        <v>390</v>
      </c>
      <c r="E38">
        <v>89</v>
      </c>
      <c r="F38">
        <v>185</v>
      </c>
      <c r="G38">
        <v>274</v>
      </c>
      <c r="H38" t="s">
        <v>347</v>
      </c>
    </row>
    <row r="39" spans="2:8" x14ac:dyDescent="0.25">
      <c r="B39" t="s">
        <v>380</v>
      </c>
      <c r="C39" t="s">
        <v>724</v>
      </c>
      <c r="D39" t="s">
        <v>725</v>
      </c>
      <c r="E39">
        <v>88</v>
      </c>
      <c r="F39">
        <v>80</v>
      </c>
      <c r="G39">
        <v>168</v>
      </c>
      <c r="H39" t="s">
        <v>347</v>
      </c>
    </row>
    <row r="40" spans="2:8" x14ac:dyDescent="0.25">
      <c r="B40" t="s">
        <v>380</v>
      </c>
      <c r="C40" t="s">
        <v>1341</v>
      </c>
      <c r="D40" t="s">
        <v>1342</v>
      </c>
      <c r="E40">
        <v>58</v>
      </c>
      <c r="F40">
        <v>17</v>
      </c>
      <c r="G40">
        <v>75</v>
      </c>
      <c r="H40" t="s">
        <v>347</v>
      </c>
    </row>
    <row r="41" spans="2:8" x14ac:dyDescent="0.25">
      <c r="B41" t="s">
        <v>380</v>
      </c>
      <c r="C41" t="s">
        <v>537</v>
      </c>
      <c r="D41" t="s">
        <v>538</v>
      </c>
      <c r="E41">
        <v>45</v>
      </c>
      <c r="F41">
        <v>85</v>
      </c>
      <c r="G41">
        <v>130</v>
      </c>
      <c r="H41" t="s">
        <v>347</v>
      </c>
    </row>
    <row r="42" spans="2:8" x14ac:dyDescent="0.25">
      <c r="B42" t="s">
        <v>380</v>
      </c>
      <c r="C42" t="s">
        <v>535</v>
      </c>
      <c r="D42" t="s">
        <v>536</v>
      </c>
      <c r="E42">
        <v>37</v>
      </c>
      <c r="F42">
        <v>50</v>
      </c>
      <c r="G42">
        <v>87</v>
      </c>
      <c r="H42" t="s">
        <v>347</v>
      </c>
    </row>
    <row r="43" spans="2:8" x14ac:dyDescent="0.25">
      <c r="B43" t="s">
        <v>380</v>
      </c>
      <c r="C43" t="s">
        <v>385</v>
      </c>
      <c r="D43" t="s">
        <v>386</v>
      </c>
      <c r="E43">
        <v>5</v>
      </c>
      <c r="F43">
        <v>292</v>
      </c>
      <c r="G43">
        <v>297</v>
      </c>
      <c r="H43" t="s">
        <v>347</v>
      </c>
    </row>
    <row r="44" spans="2:8" x14ac:dyDescent="0.25">
      <c r="B44" t="s">
        <v>380</v>
      </c>
      <c r="C44" t="s">
        <v>1002</v>
      </c>
      <c r="D44" t="s">
        <v>1003</v>
      </c>
      <c r="E44">
        <v>5</v>
      </c>
      <c r="F44">
        <v>26</v>
      </c>
      <c r="G44">
        <v>31</v>
      </c>
      <c r="H44" t="s">
        <v>347</v>
      </c>
    </row>
    <row r="45" spans="2:8" x14ac:dyDescent="0.25">
      <c r="B45" t="s">
        <v>380</v>
      </c>
      <c r="C45" t="s">
        <v>1343</v>
      </c>
      <c r="D45" t="s">
        <v>1344</v>
      </c>
      <c r="E45">
        <v>0</v>
      </c>
      <c r="F45">
        <v>5</v>
      </c>
      <c r="G45">
        <v>5</v>
      </c>
      <c r="H45" t="s">
        <v>347</v>
      </c>
    </row>
    <row r="46" spans="2:8" x14ac:dyDescent="0.25">
      <c r="B46" t="s">
        <v>380</v>
      </c>
      <c r="C46" t="s">
        <v>543</v>
      </c>
      <c r="D46" t="s">
        <v>544</v>
      </c>
      <c r="E46">
        <v>0</v>
      </c>
      <c r="F46">
        <v>56</v>
      </c>
      <c r="G46">
        <v>56</v>
      </c>
      <c r="H46" t="s">
        <v>347</v>
      </c>
    </row>
    <row r="47" spans="2:8" x14ac:dyDescent="0.25">
      <c r="B47" t="s">
        <v>380</v>
      </c>
      <c r="C47" t="s">
        <v>1319</v>
      </c>
      <c r="D47" t="s">
        <v>1320</v>
      </c>
      <c r="E47">
        <v>0</v>
      </c>
      <c r="F47">
        <v>4</v>
      </c>
      <c r="G47">
        <v>4</v>
      </c>
      <c r="H47" t="s">
        <v>347</v>
      </c>
    </row>
    <row r="48" spans="2:8" x14ac:dyDescent="0.25">
      <c r="B48" t="s">
        <v>380</v>
      </c>
      <c r="C48" t="s">
        <v>393</v>
      </c>
      <c r="D48" t="s">
        <v>394</v>
      </c>
      <c r="E48">
        <v>0</v>
      </c>
      <c r="F48">
        <v>123</v>
      </c>
      <c r="G48">
        <v>123</v>
      </c>
      <c r="H48" t="s">
        <v>347</v>
      </c>
    </row>
    <row r="49" spans="2:8" x14ac:dyDescent="0.25">
      <c r="B49" t="s">
        <v>551</v>
      </c>
      <c r="C49" t="s">
        <v>552</v>
      </c>
      <c r="D49" t="s">
        <v>553</v>
      </c>
      <c r="E49">
        <v>30</v>
      </c>
      <c r="F49">
        <v>73</v>
      </c>
      <c r="G49">
        <v>103</v>
      </c>
      <c r="H49" t="s">
        <v>347</v>
      </c>
    </row>
    <row r="50" spans="2:8" x14ac:dyDescent="0.25">
      <c r="B50" t="s">
        <v>395</v>
      </c>
      <c r="C50" t="s">
        <v>750</v>
      </c>
      <c r="D50" t="s">
        <v>751</v>
      </c>
      <c r="E50">
        <v>188</v>
      </c>
      <c r="F50">
        <v>17</v>
      </c>
      <c r="G50">
        <v>205</v>
      </c>
      <c r="H50" t="s">
        <v>344</v>
      </c>
    </row>
    <row r="51" spans="2:8" x14ac:dyDescent="0.25">
      <c r="B51" t="s">
        <v>395</v>
      </c>
      <c r="C51" t="s">
        <v>568</v>
      </c>
      <c r="D51" t="s">
        <v>569</v>
      </c>
      <c r="E51">
        <v>0</v>
      </c>
      <c r="F51">
        <v>18</v>
      </c>
      <c r="G51">
        <v>18</v>
      </c>
      <c r="H51" t="s">
        <v>347</v>
      </c>
    </row>
    <row r="52" spans="2:8" x14ac:dyDescent="0.25">
      <c r="B52" t="s">
        <v>400</v>
      </c>
      <c r="C52" t="s">
        <v>401</v>
      </c>
      <c r="D52" t="s">
        <v>402</v>
      </c>
      <c r="E52">
        <v>0</v>
      </c>
      <c r="F52">
        <v>107</v>
      </c>
      <c r="G52">
        <v>107</v>
      </c>
      <c r="H52" t="s">
        <v>347</v>
      </c>
    </row>
    <row r="53" spans="2:8" x14ac:dyDescent="0.25">
      <c r="B53" t="s">
        <v>403</v>
      </c>
      <c r="C53" t="s">
        <v>584</v>
      </c>
      <c r="D53" t="s">
        <v>585</v>
      </c>
      <c r="E53">
        <v>112</v>
      </c>
      <c r="F53">
        <v>126</v>
      </c>
      <c r="G53">
        <v>238</v>
      </c>
      <c r="H53" t="s">
        <v>347</v>
      </c>
    </row>
    <row r="54" spans="2:8" x14ac:dyDescent="0.25">
      <c r="B54" t="s">
        <v>403</v>
      </c>
      <c r="C54" t="s">
        <v>404</v>
      </c>
      <c r="D54" t="s">
        <v>405</v>
      </c>
      <c r="E54">
        <v>69</v>
      </c>
      <c r="F54">
        <v>6</v>
      </c>
      <c r="G54">
        <v>75</v>
      </c>
      <c r="H54" t="s">
        <v>347</v>
      </c>
    </row>
    <row r="55" spans="2:8" x14ac:dyDescent="0.25">
      <c r="B55" t="s">
        <v>403</v>
      </c>
      <c r="C55" t="s">
        <v>580</v>
      </c>
      <c r="D55" t="s">
        <v>581</v>
      </c>
      <c r="E55">
        <v>12</v>
      </c>
      <c r="F55">
        <v>17</v>
      </c>
      <c r="G55">
        <v>29</v>
      </c>
      <c r="H55" t="s">
        <v>347</v>
      </c>
    </row>
    <row r="56" spans="2:8" x14ac:dyDescent="0.25">
      <c r="B56" t="s">
        <v>410</v>
      </c>
      <c r="C56" t="s">
        <v>1144</v>
      </c>
      <c r="D56" t="s">
        <v>1145</v>
      </c>
      <c r="E56">
        <v>61</v>
      </c>
      <c r="F56">
        <v>13</v>
      </c>
      <c r="G56">
        <v>74</v>
      </c>
      <c r="H56" t="s">
        <v>347</v>
      </c>
    </row>
    <row r="57" spans="2:8" x14ac:dyDescent="0.25">
      <c r="B57" t="s">
        <v>410</v>
      </c>
      <c r="C57" t="s">
        <v>598</v>
      </c>
      <c r="D57" t="s">
        <v>599</v>
      </c>
      <c r="E57">
        <v>45</v>
      </c>
      <c r="F57">
        <v>210</v>
      </c>
      <c r="G57">
        <v>255</v>
      </c>
      <c r="H57" t="s">
        <v>347</v>
      </c>
    </row>
    <row r="58" spans="2:8" x14ac:dyDescent="0.25">
      <c r="B58" t="s">
        <v>410</v>
      </c>
      <c r="C58" t="s">
        <v>794</v>
      </c>
      <c r="D58" t="s">
        <v>795</v>
      </c>
      <c r="E58">
        <v>12</v>
      </c>
      <c r="F58">
        <v>154</v>
      </c>
      <c r="G58">
        <v>166</v>
      </c>
      <c r="H58" t="s">
        <v>347</v>
      </c>
    </row>
    <row r="59" spans="2:8" x14ac:dyDescent="0.25">
      <c r="B59" t="s">
        <v>410</v>
      </c>
      <c r="C59" t="s">
        <v>594</v>
      </c>
      <c r="D59" t="s">
        <v>595</v>
      </c>
      <c r="E59">
        <v>9</v>
      </c>
      <c r="F59">
        <v>17</v>
      </c>
      <c r="G59">
        <v>26</v>
      </c>
      <c r="H59" t="s">
        <v>347</v>
      </c>
    </row>
    <row r="60" spans="2:8" x14ac:dyDescent="0.25">
      <c r="B60" t="s">
        <v>410</v>
      </c>
      <c r="C60" t="s">
        <v>1146</v>
      </c>
      <c r="D60" t="s">
        <v>1147</v>
      </c>
      <c r="E60">
        <v>0</v>
      </c>
      <c r="F60">
        <v>4</v>
      </c>
      <c r="G60">
        <v>4</v>
      </c>
      <c r="H60" t="s">
        <v>347</v>
      </c>
    </row>
    <row r="61" spans="2:8" x14ac:dyDescent="0.25">
      <c r="B61" t="s">
        <v>410</v>
      </c>
      <c r="C61" t="s">
        <v>415</v>
      </c>
      <c r="D61" t="s">
        <v>416</v>
      </c>
      <c r="E61">
        <v>0</v>
      </c>
      <c r="F61">
        <v>29</v>
      </c>
      <c r="G61">
        <v>29</v>
      </c>
      <c r="H61" t="s">
        <v>347</v>
      </c>
    </row>
    <row r="62" spans="2:8" x14ac:dyDescent="0.25">
      <c r="B62" t="s">
        <v>410</v>
      </c>
      <c r="C62" t="s">
        <v>796</v>
      </c>
      <c r="D62" t="s">
        <v>797</v>
      </c>
      <c r="E62">
        <v>0</v>
      </c>
      <c r="F62">
        <v>15</v>
      </c>
      <c r="G62">
        <v>15</v>
      </c>
      <c r="H62" t="s">
        <v>347</v>
      </c>
    </row>
    <row r="63" spans="2:8" x14ac:dyDescent="0.25">
      <c r="B63" t="s">
        <v>410</v>
      </c>
      <c r="C63" t="s">
        <v>604</v>
      </c>
      <c r="D63" t="s">
        <v>605</v>
      </c>
      <c r="E63">
        <v>0</v>
      </c>
      <c r="F63">
        <v>64</v>
      </c>
      <c r="G63">
        <v>64</v>
      </c>
      <c r="H63" t="s">
        <v>347</v>
      </c>
    </row>
    <row r="64" spans="2:8" x14ac:dyDescent="0.25">
      <c r="B64" t="s">
        <v>417</v>
      </c>
      <c r="C64" t="s">
        <v>1190</v>
      </c>
      <c r="D64" t="s">
        <v>1191</v>
      </c>
      <c r="E64">
        <v>2</v>
      </c>
      <c r="F64">
        <v>29</v>
      </c>
      <c r="G64">
        <v>31</v>
      </c>
      <c r="H64" t="s">
        <v>347</v>
      </c>
    </row>
    <row r="65" spans="2:8" x14ac:dyDescent="0.25">
      <c r="B65" t="s">
        <v>417</v>
      </c>
      <c r="C65" t="s">
        <v>820</v>
      </c>
      <c r="D65" t="s">
        <v>821</v>
      </c>
      <c r="E65">
        <v>0</v>
      </c>
      <c r="F65">
        <v>29</v>
      </c>
      <c r="G65">
        <v>29</v>
      </c>
      <c r="H65" t="s">
        <v>347</v>
      </c>
    </row>
    <row r="66" spans="2:8" x14ac:dyDescent="0.25">
      <c r="B66" t="s">
        <v>422</v>
      </c>
      <c r="C66" t="s">
        <v>824</v>
      </c>
      <c r="D66" t="s">
        <v>825</v>
      </c>
      <c r="E66">
        <v>85</v>
      </c>
      <c r="F66">
        <v>19</v>
      </c>
      <c r="G66">
        <v>104</v>
      </c>
      <c r="H66" t="s">
        <v>347</v>
      </c>
    </row>
    <row r="67" spans="2:8" x14ac:dyDescent="0.25">
      <c r="B67" t="s">
        <v>422</v>
      </c>
      <c r="C67" t="s">
        <v>622</v>
      </c>
      <c r="D67" t="s">
        <v>623</v>
      </c>
      <c r="E67">
        <v>32</v>
      </c>
      <c r="F67">
        <v>8</v>
      </c>
      <c r="G67">
        <v>40</v>
      </c>
      <c r="H67" t="s">
        <v>347</v>
      </c>
    </row>
    <row r="68" spans="2:8" x14ac:dyDescent="0.25">
      <c r="B68" t="s">
        <v>422</v>
      </c>
      <c r="C68" t="s">
        <v>1200</v>
      </c>
      <c r="D68" t="s">
        <v>1201</v>
      </c>
      <c r="E68">
        <v>5</v>
      </c>
      <c r="F68">
        <v>35</v>
      </c>
      <c r="G68">
        <v>40</v>
      </c>
      <c r="H68" t="s">
        <v>347</v>
      </c>
    </row>
    <row r="69" spans="2:8" x14ac:dyDescent="0.25">
      <c r="B69" t="s">
        <v>425</v>
      </c>
      <c r="C69" t="s">
        <v>636</v>
      </c>
      <c r="D69" t="s">
        <v>637</v>
      </c>
      <c r="E69">
        <v>72</v>
      </c>
      <c r="F69">
        <v>13</v>
      </c>
      <c r="G69">
        <v>85</v>
      </c>
      <c r="H69" t="s">
        <v>347</v>
      </c>
    </row>
    <row r="70" spans="2:8" x14ac:dyDescent="0.25">
      <c r="B70" t="s">
        <v>425</v>
      </c>
      <c r="C70" t="s">
        <v>1225</v>
      </c>
      <c r="D70" t="s">
        <v>1226</v>
      </c>
      <c r="E70">
        <v>44</v>
      </c>
      <c r="F70">
        <v>67</v>
      </c>
      <c r="G70">
        <v>111</v>
      </c>
      <c r="H70" t="s">
        <v>347</v>
      </c>
    </row>
    <row r="71" spans="2:8" x14ac:dyDescent="0.25">
      <c r="B71" t="s">
        <v>425</v>
      </c>
      <c r="C71" t="s">
        <v>638</v>
      </c>
      <c r="D71" t="s">
        <v>639</v>
      </c>
      <c r="E71">
        <v>35</v>
      </c>
      <c r="F71">
        <v>33</v>
      </c>
      <c r="G71">
        <v>68</v>
      </c>
      <c r="H71" t="s">
        <v>347</v>
      </c>
    </row>
    <row r="72" spans="2:8" x14ac:dyDescent="0.25">
      <c r="B72" t="s">
        <v>425</v>
      </c>
      <c r="C72" t="s">
        <v>840</v>
      </c>
      <c r="D72" t="s">
        <v>841</v>
      </c>
      <c r="E72">
        <v>7</v>
      </c>
      <c r="F72">
        <v>35</v>
      </c>
      <c r="G72">
        <v>42</v>
      </c>
      <c r="H72" t="s">
        <v>347</v>
      </c>
    </row>
    <row r="73" spans="2:8" x14ac:dyDescent="0.25">
      <c r="B73" t="s">
        <v>425</v>
      </c>
      <c r="C73" t="s">
        <v>832</v>
      </c>
      <c r="D73" t="s">
        <v>833</v>
      </c>
      <c r="E73">
        <v>4</v>
      </c>
      <c r="F73">
        <v>14</v>
      </c>
      <c r="G73">
        <v>18</v>
      </c>
      <c r="H73" t="s">
        <v>347</v>
      </c>
    </row>
    <row r="74" spans="2:8" x14ac:dyDescent="0.25">
      <c r="B74" t="s">
        <v>425</v>
      </c>
      <c r="C74" t="s">
        <v>1325</v>
      </c>
      <c r="D74" t="s">
        <v>1326</v>
      </c>
      <c r="E74">
        <v>0</v>
      </c>
      <c r="F74">
        <v>4</v>
      </c>
      <c r="G74">
        <v>4</v>
      </c>
      <c r="H74" t="s">
        <v>347</v>
      </c>
    </row>
    <row r="75" spans="2:8" x14ac:dyDescent="0.25">
      <c r="B75" t="s">
        <v>430</v>
      </c>
      <c r="C75" t="s">
        <v>846</v>
      </c>
      <c r="D75" t="s">
        <v>847</v>
      </c>
      <c r="E75">
        <v>81</v>
      </c>
      <c r="F75">
        <v>74</v>
      </c>
      <c r="G75">
        <v>155</v>
      </c>
      <c r="H75" t="s">
        <v>347</v>
      </c>
    </row>
    <row r="76" spans="2:8" x14ac:dyDescent="0.25">
      <c r="B76" t="s">
        <v>430</v>
      </c>
      <c r="C76" t="s">
        <v>431</v>
      </c>
      <c r="D76" t="s">
        <v>432</v>
      </c>
      <c r="E76">
        <v>9</v>
      </c>
      <c r="F76">
        <v>89</v>
      </c>
      <c r="G76">
        <v>98</v>
      </c>
      <c r="H76" t="s">
        <v>347</v>
      </c>
    </row>
    <row r="77" spans="2:8" x14ac:dyDescent="0.25">
      <c r="B77" t="s">
        <v>430</v>
      </c>
      <c r="C77" t="s">
        <v>650</v>
      </c>
      <c r="D77" t="s">
        <v>651</v>
      </c>
      <c r="E77">
        <v>0</v>
      </c>
      <c r="F77">
        <v>26</v>
      </c>
      <c r="G77">
        <v>26</v>
      </c>
      <c r="H77" t="s">
        <v>347</v>
      </c>
    </row>
    <row r="78" spans="2:8" x14ac:dyDescent="0.25">
      <c r="B78" t="s">
        <v>430</v>
      </c>
      <c r="C78" t="s">
        <v>644</v>
      </c>
      <c r="D78" t="s">
        <v>645</v>
      </c>
      <c r="E78">
        <v>0</v>
      </c>
      <c r="F78">
        <v>6</v>
      </c>
      <c r="G78">
        <v>6</v>
      </c>
      <c r="H78" t="s">
        <v>347</v>
      </c>
    </row>
    <row r="79" spans="2:8" x14ac:dyDescent="0.25">
      <c r="B79" t="s">
        <v>430</v>
      </c>
      <c r="C79" t="s">
        <v>654</v>
      </c>
      <c r="D79" t="s">
        <v>655</v>
      </c>
      <c r="E79">
        <v>0</v>
      </c>
      <c r="F79">
        <v>28</v>
      </c>
      <c r="G79">
        <v>28</v>
      </c>
      <c r="H79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/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treści'!A17",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348</v>
      </c>
      <c r="D3" t="s">
        <v>349</v>
      </c>
      <c r="E3">
        <v>68</v>
      </c>
      <c r="F3">
        <v>6</v>
      </c>
      <c r="G3">
        <v>74</v>
      </c>
      <c r="H3" t="s">
        <v>344</v>
      </c>
    </row>
    <row r="4" spans="1:8" x14ac:dyDescent="0.25">
      <c r="B4" t="s">
        <v>341</v>
      </c>
      <c r="C4" t="s">
        <v>864</v>
      </c>
      <c r="D4" t="s">
        <v>865</v>
      </c>
      <c r="E4">
        <v>16</v>
      </c>
      <c r="F4">
        <v>3</v>
      </c>
      <c r="G4">
        <v>19</v>
      </c>
      <c r="H4" t="s">
        <v>347</v>
      </c>
    </row>
    <row r="5" spans="1:8" x14ac:dyDescent="0.25">
      <c r="B5" t="s">
        <v>341</v>
      </c>
      <c r="C5" t="s">
        <v>345</v>
      </c>
      <c r="D5" t="s">
        <v>346</v>
      </c>
      <c r="E5">
        <v>11</v>
      </c>
      <c r="F5">
        <v>22</v>
      </c>
      <c r="G5">
        <v>33</v>
      </c>
      <c r="H5" t="s">
        <v>347</v>
      </c>
    </row>
    <row r="6" spans="1:8" x14ac:dyDescent="0.25">
      <c r="B6" t="s">
        <v>341</v>
      </c>
      <c r="C6" t="s">
        <v>858</v>
      </c>
      <c r="D6" t="s">
        <v>859</v>
      </c>
      <c r="E6">
        <v>11</v>
      </c>
      <c r="F6">
        <v>2</v>
      </c>
      <c r="G6">
        <v>13</v>
      </c>
      <c r="H6" t="s">
        <v>347</v>
      </c>
    </row>
    <row r="7" spans="1:8" x14ac:dyDescent="0.25">
      <c r="B7" t="s">
        <v>341</v>
      </c>
      <c r="C7" t="s">
        <v>433</v>
      </c>
      <c r="D7" t="s">
        <v>434</v>
      </c>
      <c r="E7">
        <v>9</v>
      </c>
      <c r="F7">
        <v>2</v>
      </c>
      <c r="G7">
        <v>11</v>
      </c>
      <c r="H7" t="s">
        <v>347</v>
      </c>
    </row>
    <row r="8" spans="1:8" x14ac:dyDescent="0.25">
      <c r="B8" t="s">
        <v>341</v>
      </c>
      <c r="C8" t="s">
        <v>1345</v>
      </c>
      <c r="D8" t="s">
        <v>1346</v>
      </c>
      <c r="E8">
        <v>5</v>
      </c>
      <c r="F8">
        <v>0</v>
      </c>
      <c r="G8">
        <v>5</v>
      </c>
      <c r="H8" t="s">
        <v>347</v>
      </c>
    </row>
    <row r="9" spans="1:8" x14ac:dyDescent="0.25">
      <c r="B9" t="s">
        <v>341</v>
      </c>
      <c r="C9" t="s">
        <v>443</v>
      </c>
      <c r="D9" t="s">
        <v>444</v>
      </c>
      <c r="E9">
        <v>4</v>
      </c>
      <c r="F9">
        <v>0</v>
      </c>
      <c r="G9">
        <v>4</v>
      </c>
      <c r="H9" t="s">
        <v>347</v>
      </c>
    </row>
    <row r="10" spans="1:8" x14ac:dyDescent="0.25">
      <c r="B10" t="s">
        <v>341</v>
      </c>
      <c r="C10" t="s">
        <v>435</v>
      </c>
      <c r="D10" t="s">
        <v>436</v>
      </c>
      <c r="E10">
        <v>0</v>
      </c>
      <c r="F10">
        <v>1</v>
      </c>
      <c r="G10">
        <v>1</v>
      </c>
      <c r="H10" t="s">
        <v>347</v>
      </c>
    </row>
    <row r="11" spans="1:8" x14ac:dyDescent="0.25">
      <c r="B11" t="s">
        <v>352</v>
      </c>
      <c r="C11" t="s">
        <v>451</v>
      </c>
      <c r="D11" t="s">
        <v>452</v>
      </c>
      <c r="E11">
        <v>32</v>
      </c>
      <c r="F11">
        <v>27</v>
      </c>
      <c r="G11">
        <v>59</v>
      </c>
      <c r="H11" t="s">
        <v>347</v>
      </c>
    </row>
    <row r="12" spans="1:8" x14ac:dyDescent="0.25">
      <c r="B12" t="s">
        <v>352</v>
      </c>
      <c r="C12" t="s">
        <v>455</v>
      </c>
      <c r="D12" t="s">
        <v>456</v>
      </c>
      <c r="E12">
        <v>26</v>
      </c>
      <c r="F12">
        <v>10</v>
      </c>
      <c r="G12">
        <v>36</v>
      </c>
      <c r="H12" t="s">
        <v>347</v>
      </c>
    </row>
    <row r="13" spans="1:8" x14ac:dyDescent="0.25">
      <c r="B13" t="s">
        <v>352</v>
      </c>
      <c r="C13" t="s">
        <v>357</v>
      </c>
      <c r="D13" t="s">
        <v>358</v>
      </c>
      <c r="E13">
        <v>11</v>
      </c>
      <c r="F13">
        <v>1</v>
      </c>
      <c r="G13">
        <v>12</v>
      </c>
      <c r="H13" t="s">
        <v>347</v>
      </c>
    </row>
    <row r="14" spans="1:8" x14ac:dyDescent="0.25">
      <c r="B14" t="s">
        <v>352</v>
      </c>
      <c r="C14" t="s">
        <v>457</v>
      </c>
      <c r="D14" t="s">
        <v>458</v>
      </c>
      <c r="E14">
        <v>10</v>
      </c>
      <c r="F14">
        <v>9</v>
      </c>
      <c r="G14">
        <v>19</v>
      </c>
      <c r="H14" t="s">
        <v>347</v>
      </c>
    </row>
    <row r="15" spans="1:8" x14ac:dyDescent="0.25">
      <c r="B15" t="s">
        <v>352</v>
      </c>
      <c r="C15" t="s">
        <v>670</v>
      </c>
      <c r="D15" t="s">
        <v>671</v>
      </c>
      <c r="E15">
        <v>5</v>
      </c>
      <c r="F15">
        <v>14</v>
      </c>
      <c r="G15">
        <v>19</v>
      </c>
      <c r="H15" t="s">
        <v>347</v>
      </c>
    </row>
    <row r="16" spans="1:8" x14ac:dyDescent="0.25">
      <c r="B16" t="s">
        <v>352</v>
      </c>
      <c r="C16" t="s">
        <v>459</v>
      </c>
      <c r="D16" t="s">
        <v>460</v>
      </c>
      <c r="E16">
        <v>0</v>
      </c>
      <c r="F16">
        <v>12</v>
      </c>
      <c r="G16">
        <v>12</v>
      </c>
      <c r="H16" t="s">
        <v>347</v>
      </c>
    </row>
    <row r="17" spans="2:8" x14ac:dyDescent="0.25">
      <c r="B17" t="s">
        <v>359</v>
      </c>
      <c r="C17" t="s">
        <v>360</v>
      </c>
      <c r="D17" t="s">
        <v>361</v>
      </c>
      <c r="E17">
        <v>88</v>
      </c>
      <c r="F17">
        <v>7</v>
      </c>
      <c r="G17">
        <v>95</v>
      </c>
      <c r="H17" t="s">
        <v>344</v>
      </c>
    </row>
    <row r="18" spans="2:8" x14ac:dyDescent="0.25">
      <c r="B18" t="s">
        <v>359</v>
      </c>
      <c r="C18" t="s">
        <v>463</v>
      </c>
      <c r="D18" t="s">
        <v>464</v>
      </c>
      <c r="E18">
        <v>45</v>
      </c>
      <c r="F18">
        <v>4</v>
      </c>
      <c r="G18">
        <v>49</v>
      </c>
      <c r="H18" t="s">
        <v>347</v>
      </c>
    </row>
    <row r="19" spans="2:8" x14ac:dyDescent="0.25">
      <c r="B19" t="s">
        <v>359</v>
      </c>
      <c r="C19" t="s">
        <v>674</v>
      </c>
      <c r="D19" t="s">
        <v>675</v>
      </c>
      <c r="E19">
        <v>13</v>
      </c>
      <c r="F19">
        <v>3</v>
      </c>
      <c r="G19">
        <v>16</v>
      </c>
      <c r="H19" t="s">
        <v>347</v>
      </c>
    </row>
    <row r="20" spans="2:8" x14ac:dyDescent="0.25">
      <c r="B20" t="s">
        <v>359</v>
      </c>
      <c r="C20" t="s">
        <v>938</v>
      </c>
      <c r="D20" t="s">
        <v>939</v>
      </c>
      <c r="E20">
        <v>10</v>
      </c>
      <c r="F20">
        <v>11</v>
      </c>
      <c r="G20">
        <v>21</v>
      </c>
      <c r="H20" t="s">
        <v>347</v>
      </c>
    </row>
    <row r="21" spans="2:8" x14ac:dyDescent="0.25">
      <c r="B21" t="s">
        <v>359</v>
      </c>
      <c r="C21" t="s">
        <v>465</v>
      </c>
      <c r="D21" t="s">
        <v>466</v>
      </c>
      <c r="E21">
        <v>7</v>
      </c>
      <c r="F21">
        <v>0</v>
      </c>
      <c r="G21">
        <v>7</v>
      </c>
      <c r="H21" t="s">
        <v>347</v>
      </c>
    </row>
    <row r="22" spans="2:8" x14ac:dyDescent="0.25">
      <c r="B22" t="s">
        <v>359</v>
      </c>
      <c r="C22" t="s">
        <v>916</v>
      </c>
      <c r="D22" t="s">
        <v>917</v>
      </c>
      <c r="E22">
        <v>1</v>
      </c>
      <c r="F22">
        <v>4</v>
      </c>
      <c r="G22">
        <v>5</v>
      </c>
      <c r="H22" t="s">
        <v>347</v>
      </c>
    </row>
    <row r="23" spans="2:8" x14ac:dyDescent="0.25">
      <c r="B23" t="s">
        <v>359</v>
      </c>
      <c r="C23" t="s">
        <v>678</v>
      </c>
      <c r="D23" t="s">
        <v>679</v>
      </c>
      <c r="E23">
        <v>0</v>
      </c>
      <c r="F23">
        <v>4</v>
      </c>
      <c r="G23">
        <v>4</v>
      </c>
      <c r="H23" t="s">
        <v>347</v>
      </c>
    </row>
    <row r="24" spans="2:8" x14ac:dyDescent="0.25">
      <c r="B24" t="s">
        <v>359</v>
      </c>
      <c r="C24" t="s">
        <v>914</v>
      </c>
      <c r="D24" t="s">
        <v>915</v>
      </c>
      <c r="E24">
        <v>0</v>
      </c>
      <c r="F24">
        <v>2</v>
      </c>
      <c r="G24">
        <v>2</v>
      </c>
      <c r="H24" t="s">
        <v>347</v>
      </c>
    </row>
    <row r="25" spans="2:8" x14ac:dyDescent="0.25">
      <c r="B25" t="s">
        <v>359</v>
      </c>
      <c r="C25" t="s">
        <v>680</v>
      </c>
      <c r="D25" t="s">
        <v>681</v>
      </c>
      <c r="E25">
        <v>0</v>
      </c>
      <c r="F25">
        <v>1</v>
      </c>
      <c r="G25">
        <v>1</v>
      </c>
      <c r="H25" t="s">
        <v>347</v>
      </c>
    </row>
    <row r="26" spans="2:8" x14ac:dyDescent="0.25">
      <c r="B26" t="s">
        <v>359</v>
      </c>
      <c r="C26" t="s">
        <v>912</v>
      </c>
      <c r="D26" t="s">
        <v>913</v>
      </c>
      <c r="E26">
        <v>0</v>
      </c>
      <c r="F26">
        <v>2</v>
      </c>
      <c r="G26">
        <v>2</v>
      </c>
      <c r="H26" t="s">
        <v>347</v>
      </c>
    </row>
    <row r="27" spans="2:8" x14ac:dyDescent="0.25">
      <c r="B27" t="s">
        <v>364</v>
      </c>
      <c r="C27" t="s">
        <v>365</v>
      </c>
      <c r="D27" t="s">
        <v>366</v>
      </c>
      <c r="E27">
        <v>10</v>
      </c>
      <c r="F27">
        <v>3</v>
      </c>
      <c r="G27">
        <v>13</v>
      </c>
      <c r="H27" t="s">
        <v>347</v>
      </c>
    </row>
    <row r="28" spans="2:8" x14ac:dyDescent="0.25">
      <c r="B28" t="s">
        <v>364</v>
      </c>
      <c r="C28" t="s">
        <v>475</v>
      </c>
      <c r="D28" t="s">
        <v>476</v>
      </c>
      <c r="E28">
        <v>7</v>
      </c>
      <c r="F28">
        <v>3</v>
      </c>
      <c r="G28">
        <v>10</v>
      </c>
      <c r="H28" t="s">
        <v>347</v>
      </c>
    </row>
    <row r="29" spans="2:8" x14ac:dyDescent="0.25">
      <c r="B29" t="s">
        <v>364</v>
      </c>
      <c r="C29" t="s">
        <v>682</v>
      </c>
      <c r="D29" t="s">
        <v>683</v>
      </c>
      <c r="E29">
        <v>0</v>
      </c>
      <c r="F29">
        <v>1</v>
      </c>
      <c r="G29">
        <v>1</v>
      </c>
      <c r="H29" t="s">
        <v>347</v>
      </c>
    </row>
    <row r="30" spans="2:8" x14ac:dyDescent="0.25">
      <c r="B30" t="s">
        <v>367</v>
      </c>
      <c r="C30" t="s">
        <v>479</v>
      </c>
      <c r="D30" t="s">
        <v>480</v>
      </c>
      <c r="E30">
        <v>31</v>
      </c>
      <c r="F30">
        <v>9</v>
      </c>
      <c r="G30">
        <v>40</v>
      </c>
      <c r="H30" t="s">
        <v>347</v>
      </c>
    </row>
    <row r="31" spans="2:8" x14ac:dyDescent="0.25">
      <c r="B31" t="s">
        <v>367</v>
      </c>
      <c r="C31" t="s">
        <v>1355</v>
      </c>
      <c r="D31" t="s">
        <v>370</v>
      </c>
      <c r="E31">
        <v>19</v>
      </c>
      <c r="F31">
        <v>3</v>
      </c>
      <c r="G31">
        <v>22</v>
      </c>
      <c r="H31" t="s">
        <v>347</v>
      </c>
    </row>
    <row r="32" spans="2:8" x14ac:dyDescent="0.25">
      <c r="B32" t="s">
        <v>367</v>
      </c>
      <c r="C32" t="s">
        <v>368</v>
      </c>
      <c r="D32" t="s">
        <v>369</v>
      </c>
      <c r="E32">
        <v>16</v>
      </c>
      <c r="F32">
        <v>10</v>
      </c>
      <c r="G32">
        <v>26</v>
      </c>
      <c r="H32" t="s">
        <v>347</v>
      </c>
    </row>
    <row r="33" spans="2:8" x14ac:dyDescent="0.25">
      <c r="B33" t="s">
        <v>367</v>
      </c>
      <c r="C33" t="s">
        <v>958</v>
      </c>
      <c r="D33" t="s">
        <v>959</v>
      </c>
      <c r="E33">
        <v>9</v>
      </c>
      <c r="F33">
        <v>18</v>
      </c>
      <c r="G33">
        <v>27</v>
      </c>
      <c r="H33" t="s">
        <v>347</v>
      </c>
    </row>
    <row r="34" spans="2:8" x14ac:dyDescent="0.25">
      <c r="B34" t="s">
        <v>367</v>
      </c>
      <c r="C34" t="s">
        <v>491</v>
      </c>
      <c r="D34" t="s">
        <v>492</v>
      </c>
      <c r="E34">
        <v>4</v>
      </c>
      <c r="F34">
        <v>2</v>
      </c>
      <c r="G34">
        <v>6</v>
      </c>
      <c r="H34" t="s">
        <v>347</v>
      </c>
    </row>
    <row r="35" spans="2:8" x14ac:dyDescent="0.25">
      <c r="B35" t="s">
        <v>367</v>
      </c>
      <c r="C35" t="s">
        <v>487</v>
      </c>
      <c r="D35" t="s">
        <v>488</v>
      </c>
      <c r="E35">
        <v>3</v>
      </c>
      <c r="F35">
        <v>1</v>
      </c>
      <c r="G35">
        <v>4</v>
      </c>
      <c r="H35" t="s">
        <v>347</v>
      </c>
    </row>
    <row r="36" spans="2:8" x14ac:dyDescent="0.25">
      <c r="B36" t="s">
        <v>367</v>
      </c>
      <c r="C36" t="s">
        <v>481</v>
      </c>
      <c r="D36" t="s">
        <v>482</v>
      </c>
      <c r="E36">
        <v>0</v>
      </c>
      <c r="F36">
        <v>2</v>
      </c>
      <c r="G36">
        <v>2</v>
      </c>
      <c r="H36" t="s">
        <v>347</v>
      </c>
    </row>
    <row r="37" spans="2:8" x14ac:dyDescent="0.25">
      <c r="B37" t="s">
        <v>367</v>
      </c>
      <c r="C37" t="s">
        <v>493</v>
      </c>
      <c r="D37" t="s">
        <v>494</v>
      </c>
      <c r="E37">
        <v>0</v>
      </c>
      <c r="F37">
        <v>1</v>
      </c>
      <c r="G37">
        <v>1</v>
      </c>
      <c r="H37" t="s">
        <v>347</v>
      </c>
    </row>
    <row r="38" spans="2:8" x14ac:dyDescent="0.25">
      <c r="B38" t="s">
        <v>373</v>
      </c>
      <c r="C38" t="s">
        <v>980</v>
      </c>
      <c r="D38" t="s">
        <v>981</v>
      </c>
      <c r="E38">
        <v>72</v>
      </c>
      <c r="F38">
        <v>4</v>
      </c>
      <c r="G38">
        <v>76</v>
      </c>
      <c r="H38" t="s">
        <v>344</v>
      </c>
    </row>
    <row r="39" spans="2:8" x14ac:dyDescent="0.25">
      <c r="B39" t="s">
        <v>373</v>
      </c>
      <c r="C39" t="s">
        <v>497</v>
      </c>
      <c r="D39" t="s">
        <v>498</v>
      </c>
      <c r="E39">
        <v>55</v>
      </c>
      <c r="F39">
        <v>10</v>
      </c>
      <c r="G39">
        <v>65</v>
      </c>
      <c r="H39" t="s">
        <v>344</v>
      </c>
    </row>
    <row r="40" spans="2:8" x14ac:dyDescent="0.25">
      <c r="B40" t="s">
        <v>373</v>
      </c>
      <c r="C40" t="s">
        <v>495</v>
      </c>
      <c r="D40" t="s">
        <v>496</v>
      </c>
      <c r="E40">
        <v>24</v>
      </c>
      <c r="F40">
        <v>6</v>
      </c>
      <c r="G40">
        <v>30</v>
      </c>
      <c r="H40" t="s">
        <v>347</v>
      </c>
    </row>
    <row r="41" spans="2:8" x14ac:dyDescent="0.25">
      <c r="B41" t="s">
        <v>373</v>
      </c>
      <c r="C41" t="s">
        <v>507</v>
      </c>
      <c r="D41" t="s">
        <v>508</v>
      </c>
      <c r="E41">
        <v>11</v>
      </c>
      <c r="F41">
        <v>1</v>
      </c>
      <c r="G41">
        <v>12</v>
      </c>
      <c r="H41" t="s">
        <v>347</v>
      </c>
    </row>
    <row r="42" spans="2:8" x14ac:dyDescent="0.25">
      <c r="B42" t="s">
        <v>373</v>
      </c>
      <c r="C42" t="s">
        <v>503</v>
      </c>
      <c r="D42" t="s">
        <v>504</v>
      </c>
      <c r="E42">
        <v>5</v>
      </c>
      <c r="F42">
        <v>1</v>
      </c>
      <c r="G42">
        <v>6</v>
      </c>
      <c r="H42" t="s">
        <v>347</v>
      </c>
    </row>
    <row r="43" spans="2:8" x14ac:dyDescent="0.25">
      <c r="B43" t="s">
        <v>373</v>
      </c>
      <c r="C43" t="s">
        <v>501</v>
      </c>
      <c r="D43" t="s">
        <v>502</v>
      </c>
      <c r="E43">
        <v>2</v>
      </c>
      <c r="F43">
        <v>5</v>
      </c>
      <c r="G43">
        <v>7</v>
      </c>
      <c r="H43" t="s">
        <v>347</v>
      </c>
    </row>
    <row r="44" spans="2:8" x14ac:dyDescent="0.25">
      <c r="B44" t="s">
        <v>373</v>
      </c>
      <c r="C44" t="s">
        <v>505</v>
      </c>
      <c r="D44" t="s">
        <v>506</v>
      </c>
      <c r="E44">
        <v>0</v>
      </c>
      <c r="F44">
        <v>1</v>
      </c>
      <c r="G44">
        <v>1</v>
      </c>
      <c r="H44" t="s">
        <v>347</v>
      </c>
    </row>
    <row r="45" spans="2:8" x14ac:dyDescent="0.25">
      <c r="B45" t="s">
        <v>380</v>
      </c>
      <c r="C45" t="s">
        <v>383</v>
      </c>
      <c r="D45" t="s">
        <v>384</v>
      </c>
      <c r="E45">
        <v>37</v>
      </c>
      <c r="F45">
        <v>24</v>
      </c>
      <c r="G45">
        <v>61</v>
      </c>
      <c r="H45" t="s">
        <v>347</v>
      </c>
    </row>
    <row r="46" spans="2:8" x14ac:dyDescent="0.25">
      <c r="B46" t="s">
        <v>380</v>
      </c>
      <c r="C46" t="s">
        <v>1006</v>
      </c>
      <c r="D46" t="s">
        <v>1007</v>
      </c>
      <c r="E46">
        <v>36</v>
      </c>
      <c r="F46">
        <v>19</v>
      </c>
      <c r="G46">
        <v>55</v>
      </c>
      <c r="H46" t="s">
        <v>347</v>
      </c>
    </row>
    <row r="47" spans="2:8" x14ac:dyDescent="0.25">
      <c r="B47" t="s">
        <v>380</v>
      </c>
      <c r="C47" t="s">
        <v>385</v>
      </c>
      <c r="D47" t="s">
        <v>386</v>
      </c>
      <c r="E47">
        <v>36</v>
      </c>
      <c r="F47">
        <v>7</v>
      </c>
      <c r="G47">
        <v>43</v>
      </c>
      <c r="H47" t="s">
        <v>347</v>
      </c>
    </row>
    <row r="48" spans="2:8" x14ac:dyDescent="0.25">
      <c r="B48" t="s">
        <v>380</v>
      </c>
      <c r="C48" t="s">
        <v>724</v>
      </c>
      <c r="D48" t="s">
        <v>725</v>
      </c>
      <c r="E48">
        <v>24</v>
      </c>
      <c r="F48">
        <v>1</v>
      </c>
      <c r="G48">
        <v>25</v>
      </c>
      <c r="H48" t="s">
        <v>347</v>
      </c>
    </row>
    <row r="49" spans="2:8" x14ac:dyDescent="0.25">
      <c r="B49" t="s">
        <v>380</v>
      </c>
      <c r="C49" t="s">
        <v>389</v>
      </c>
      <c r="D49" t="s">
        <v>390</v>
      </c>
      <c r="E49">
        <v>9</v>
      </c>
      <c r="F49">
        <v>34</v>
      </c>
      <c r="G49">
        <v>43</v>
      </c>
      <c r="H49" t="s">
        <v>347</v>
      </c>
    </row>
    <row r="50" spans="2:8" x14ac:dyDescent="0.25">
      <c r="B50" t="s">
        <v>380</v>
      </c>
      <c r="C50" t="s">
        <v>541</v>
      </c>
      <c r="D50" t="s">
        <v>542</v>
      </c>
      <c r="E50">
        <v>9</v>
      </c>
      <c r="F50">
        <v>2</v>
      </c>
      <c r="G50">
        <v>11</v>
      </c>
      <c r="H50" t="s">
        <v>347</v>
      </c>
    </row>
    <row r="51" spans="2:8" x14ac:dyDescent="0.25">
      <c r="B51" t="s">
        <v>380</v>
      </c>
      <c r="C51" t="s">
        <v>519</v>
      </c>
      <c r="D51" t="s">
        <v>520</v>
      </c>
      <c r="E51">
        <v>8</v>
      </c>
      <c r="F51">
        <v>4</v>
      </c>
      <c r="G51">
        <v>12</v>
      </c>
      <c r="H51" t="s">
        <v>347</v>
      </c>
    </row>
    <row r="52" spans="2:8" x14ac:dyDescent="0.25">
      <c r="B52" t="s">
        <v>380</v>
      </c>
      <c r="C52" t="s">
        <v>718</v>
      </c>
      <c r="D52" t="s">
        <v>719</v>
      </c>
      <c r="E52">
        <v>5</v>
      </c>
      <c r="F52">
        <v>1</v>
      </c>
      <c r="G52">
        <v>6</v>
      </c>
      <c r="H52" t="s">
        <v>347</v>
      </c>
    </row>
    <row r="53" spans="2:8" x14ac:dyDescent="0.25">
      <c r="B53" t="s">
        <v>380</v>
      </c>
      <c r="C53" t="s">
        <v>537</v>
      </c>
      <c r="D53" t="s">
        <v>538</v>
      </c>
      <c r="E53">
        <v>3</v>
      </c>
      <c r="F53">
        <v>13</v>
      </c>
      <c r="G53">
        <v>16</v>
      </c>
      <c r="H53" t="s">
        <v>347</v>
      </c>
    </row>
    <row r="54" spans="2:8" x14ac:dyDescent="0.25">
      <c r="B54" t="s">
        <v>380</v>
      </c>
      <c r="C54" t="s">
        <v>1347</v>
      </c>
      <c r="D54" t="s">
        <v>1348</v>
      </c>
      <c r="E54">
        <v>0</v>
      </c>
      <c r="F54">
        <v>4</v>
      </c>
      <c r="G54">
        <v>4</v>
      </c>
      <c r="H54" t="s">
        <v>347</v>
      </c>
    </row>
    <row r="55" spans="2:8" x14ac:dyDescent="0.25">
      <c r="B55" t="s">
        <v>380</v>
      </c>
      <c r="C55" t="s">
        <v>543</v>
      </c>
      <c r="D55" t="s">
        <v>544</v>
      </c>
      <c r="E55">
        <v>0</v>
      </c>
      <c r="F55">
        <v>7</v>
      </c>
      <c r="G55">
        <v>7</v>
      </c>
      <c r="H55" t="s">
        <v>347</v>
      </c>
    </row>
    <row r="56" spans="2:8" x14ac:dyDescent="0.25">
      <c r="B56" t="s">
        <v>380</v>
      </c>
      <c r="C56" t="s">
        <v>525</v>
      </c>
      <c r="D56" t="s">
        <v>526</v>
      </c>
      <c r="E56">
        <v>0</v>
      </c>
      <c r="F56">
        <v>1</v>
      </c>
      <c r="G56">
        <v>1</v>
      </c>
      <c r="H56" t="s">
        <v>347</v>
      </c>
    </row>
    <row r="57" spans="2:8" x14ac:dyDescent="0.25">
      <c r="B57" t="s">
        <v>380</v>
      </c>
      <c r="C57" t="s">
        <v>539</v>
      </c>
      <c r="D57" t="s">
        <v>540</v>
      </c>
      <c r="E57">
        <v>0</v>
      </c>
      <c r="F57">
        <v>8</v>
      </c>
      <c r="G57">
        <v>8</v>
      </c>
      <c r="H57" t="s">
        <v>347</v>
      </c>
    </row>
    <row r="58" spans="2:8" x14ac:dyDescent="0.25">
      <c r="B58" t="s">
        <v>380</v>
      </c>
      <c r="C58" t="s">
        <v>738</v>
      </c>
      <c r="D58" t="s">
        <v>739</v>
      </c>
      <c r="E58">
        <v>0</v>
      </c>
      <c r="F58">
        <v>3</v>
      </c>
      <c r="G58">
        <v>3</v>
      </c>
      <c r="H58" t="s">
        <v>347</v>
      </c>
    </row>
    <row r="59" spans="2:8" x14ac:dyDescent="0.25">
      <c r="B59" t="s">
        <v>380</v>
      </c>
      <c r="C59" t="s">
        <v>1002</v>
      </c>
      <c r="D59" t="s">
        <v>1003</v>
      </c>
      <c r="E59">
        <v>0</v>
      </c>
      <c r="F59">
        <v>1</v>
      </c>
      <c r="G59">
        <v>1</v>
      </c>
      <c r="H59" t="s">
        <v>347</v>
      </c>
    </row>
    <row r="60" spans="2:8" x14ac:dyDescent="0.25">
      <c r="B60" t="s">
        <v>380</v>
      </c>
      <c r="C60" t="s">
        <v>734</v>
      </c>
      <c r="D60" t="s">
        <v>735</v>
      </c>
      <c r="E60">
        <v>0</v>
      </c>
      <c r="F60">
        <v>1</v>
      </c>
      <c r="G60">
        <v>1</v>
      </c>
      <c r="H60" t="s">
        <v>347</v>
      </c>
    </row>
    <row r="61" spans="2:8" x14ac:dyDescent="0.25">
      <c r="B61" t="s">
        <v>551</v>
      </c>
      <c r="C61" t="s">
        <v>552</v>
      </c>
      <c r="D61" t="s">
        <v>553</v>
      </c>
      <c r="E61">
        <v>12</v>
      </c>
      <c r="F61">
        <v>20</v>
      </c>
      <c r="G61">
        <v>32</v>
      </c>
      <c r="H61" t="s">
        <v>347</v>
      </c>
    </row>
    <row r="62" spans="2:8" x14ac:dyDescent="0.25">
      <c r="B62" t="s">
        <v>395</v>
      </c>
      <c r="C62" t="s">
        <v>398</v>
      </c>
      <c r="D62" t="s">
        <v>399</v>
      </c>
      <c r="E62">
        <v>51</v>
      </c>
      <c r="F62">
        <v>3</v>
      </c>
      <c r="G62">
        <v>54</v>
      </c>
      <c r="H62" t="s">
        <v>344</v>
      </c>
    </row>
    <row r="63" spans="2:8" x14ac:dyDescent="0.25">
      <c r="B63" t="s">
        <v>395</v>
      </c>
      <c r="C63" t="s">
        <v>754</v>
      </c>
      <c r="D63" t="s">
        <v>755</v>
      </c>
      <c r="E63">
        <v>6</v>
      </c>
      <c r="F63">
        <v>2</v>
      </c>
      <c r="G63">
        <v>8</v>
      </c>
      <c r="H63" t="s">
        <v>347</v>
      </c>
    </row>
    <row r="64" spans="2:8" x14ac:dyDescent="0.25">
      <c r="B64" t="s">
        <v>395</v>
      </c>
      <c r="C64" t="s">
        <v>562</v>
      </c>
      <c r="D64" t="s">
        <v>563</v>
      </c>
      <c r="E64">
        <v>1</v>
      </c>
      <c r="F64">
        <v>0</v>
      </c>
      <c r="G64">
        <v>1</v>
      </c>
      <c r="H64" t="s">
        <v>347</v>
      </c>
    </row>
    <row r="65" spans="2:8" x14ac:dyDescent="0.25">
      <c r="B65" t="s">
        <v>400</v>
      </c>
      <c r="C65" t="s">
        <v>401</v>
      </c>
      <c r="D65" t="s">
        <v>402</v>
      </c>
      <c r="E65">
        <v>51</v>
      </c>
      <c r="F65">
        <v>8</v>
      </c>
      <c r="G65">
        <v>59</v>
      </c>
      <c r="H65" t="s">
        <v>344</v>
      </c>
    </row>
    <row r="66" spans="2:8" x14ac:dyDescent="0.25">
      <c r="B66" t="s">
        <v>400</v>
      </c>
      <c r="C66" t="s">
        <v>576</v>
      </c>
      <c r="D66" t="s">
        <v>577</v>
      </c>
      <c r="E66">
        <v>0</v>
      </c>
      <c r="F66">
        <v>6</v>
      </c>
      <c r="G66">
        <v>6</v>
      </c>
      <c r="H66" t="s">
        <v>347</v>
      </c>
    </row>
    <row r="67" spans="2:8" x14ac:dyDescent="0.25">
      <c r="B67" t="s">
        <v>400</v>
      </c>
      <c r="C67" t="s">
        <v>578</v>
      </c>
      <c r="D67" t="s">
        <v>579</v>
      </c>
      <c r="E67">
        <v>0</v>
      </c>
      <c r="F67">
        <v>1</v>
      </c>
      <c r="G67">
        <v>1</v>
      </c>
      <c r="H67" t="s">
        <v>347</v>
      </c>
    </row>
    <row r="68" spans="2:8" x14ac:dyDescent="0.25">
      <c r="B68" t="s">
        <v>400</v>
      </c>
      <c r="C68" t="s">
        <v>572</v>
      </c>
      <c r="D68" t="s">
        <v>573</v>
      </c>
      <c r="E68">
        <v>0</v>
      </c>
      <c r="F68">
        <v>5</v>
      </c>
      <c r="G68">
        <v>5</v>
      </c>
      <c r="H68" t="s">
        <v>347</v>
      </c>
    </row>
    <row r="69" spans="2:8" x14ac:dyDescent="0.25">
      <c r="B69" t="s">
        <v>403</v>
      </c>
      <c r="C69" t="s">
        <v>404</v>
      </c>
      <c r="D69" t="s">
        <v>405</v>
      </c>
      <c r="E69">
        <v>61</v>
      </c>
      <c r="F69">
        <v>4</v>
      </c>
      <c r="G69">
        <v>65</v>
      </c>
      <c r="H69" t="s">
        <v>344</v>
      </c>
    </row>
    <row r="70" spans="2:8" x14ac:dyDescent="0.25">
      <c r="B70" t="s">
        <v>403</v>
      </c>
      <c r="C70" t="s">
        <v>586</v>
      </c>
      <c r="D70" t="s">
        <v>587</v>
      </c>
      <c r="E70">
        <v>33</v>
      </c>
      <c r="F70">
        <v>4</v>
      </c>
      <c r="G70">
        <v>37</v>
      </c>
      <c r="H70" t="s">
        <v>347</v>
      </c>
    </row>
    <row r="71" spans="2:8" x14ac:dyDescent="0.25">
      <c r="B71" t="s">
        <v>403</v>
      </c>
      <c r="C71" t="s">
        <v>584</v>
      </c>
      <c r="D71" t="s">
        <v>585</v>
      </c>
      <c r="E71">
        <v>0</v>
      </c>
      <c r="F71">
        <v>7</v>
      </c>
      <c r="G71">
        <v>7</v>
      </c>
      <c r="H71" t="s">
        <v>347</v>
      </c>
    </row>
    <row r="72" spans="2:8" x14ac:dyDescent="0.25">
      <c r="B72" t="s">
        <v>403</v>
      </c>
      <c r="C72" t="s">
        <v>1130</v>
      </c>
      <c r="D72" t="s">
        <v>1131</v>
      </c>
      <c r="E72">
        <v>0</v>
      </c>
      <c r="F72">
        <v>1</v>
      </c>
      <c r="G72">
        <v>1</v>
      </c>
      <c r="H72" t="s">
        <v>347</v>
      </c>
    </row>
    <row r="73" spans="2:8" x14ac:dyDescent="0.25">
      <c r="B73" t="s">
        <v>410</v>
      </c>
      <c r="C73" t="s">
        <v>1132</v>
      </c>
      <c r="D73" t="s">
        <v>1133</v>
      </c>
      <c r="E73">
        <v>86</v>
      </c>
      <c r="F73">
        <v>28</v>
      </c>
      <c r="G73">
        <v>114</v>
      </c>
      <c r="H73" t="s">
        <v>344</v>
      </c>
    </row>
    <row r="74" spans="2:8" x14ac:dyDescent="0.25">
      <c r="B74" t="s">
        <v>410</v>
      </c>
      <c r="C74" t="s">
        <v>1146</v>
      </c>
      <c r="D74" t="s">
        <v>1147</v>
      </c>
      <c r="E74">
        <v>52</v>
      </c>
      <c r="F74">
        <v>15</v>
      </c>
      <c r="G74">
        <v>67</v>
      </c>
      <c r="H74" t="s">
        <v>344</v>
      </c>
    </row>
    <row r="75" spans="2:8" x14ac:dyDescent="0.25">
      <c r="B75" t="s">
        <v>410</v>
      </c>
      <c r="C75" t="s">
        <v>1136</v>
      </c>
      <c r="D75" t="s">
        <v>1137</v>
      </c>
      <c r="E75">
        <v>50</v>
      </c>
      <c r="F75">
        <v>16</v>
      </c>
      <c r="G75">
        <v>66</v>
      </c>
      <c r="H75" t="s">
        <v>344</v>
      </c>
    </row>
    <row r="76" spans="2:8" x14ac:dyDescent="0.25">
      <c r="B76" t="s">
        <v>410</v>
      </c>
      <c r="C76" t="s">
        <v>1158</v>
      </c>
      <c r="D76" t="s">
        <v>1159</v>
      </c>
      <c r="E76">
        <v>31</v>
      </c>
      <c r="F76">
        <v>8</v>
      </c>
      <c r="G76">
        <v>39</v>
      </c>
      <c r="H76" t="s">
        <v>347</v>
      </c>
    </row>
    <row r="77" spans="2:8" x14ac:dyDescent="0.25">
      <c r="B77" t="s">
        <v>410</v>
      </c>
      <c r="C77" t="s">
        <v>594</v>
      </c>
      <c r="D77" t="s">
        <v>595</v>
      </c>
      <c r="E77">
        <v>7</v>
      </c>
      <c r="F77">
        <v>0</v>
      </c>
      <c r="G77">
        <v>7</v>
      </c>
      <c r="H77" t="s">
        <v>347</v>
      </c>
    </row>
    <row r="78" spans="2:8" x14ac:dyDescent="0.25">
      <c r="B78" t="s">
        <v>410</v>
      </c>
      <c r="C78" t="s">
        <v>790</v>
      </c>
      <c r="D78" t="s">
        <v>791</v>
      </c>
      <c r="E78">
        <v>5</v>
      </c>
      <c r="F78">
        <v>0</v>
      </c>
      <c r="G78">
        <v>5</v>
      </c>
      <c r="H78" t="s">
        <v>347</v>
      </c>
    </row>
    <row r="79" spans="2:8" x14ac:dyDescent="0.25">
      <c r="B79" t="s">
        <v>410</v>
      </c>
      <c r="C79" t="s">
        <v>1154</v>
      </c>
      <c r="D79" t="s">
        <v>1155</v>
      </c>
      <c r="E79">
        <v>5</v>
      </c>
      <c r="F79">
        <v>0</v>
      </c>
      <c r="G79">
        <v>5</v>
      </c>
      <c r="H79" t="s">
        <v>347</v>
      </c>
    </row>
    <row r="80" spans="2:8" x14ac:dyDescent="0.25">
      <c r="B80" t="s">
        <v>410</v>
      </c>
      <c r="C80" t="s">
        <v>602</v>
      </c>
      <c r="D80" t="s">
        <v>603</v>
      </c>
      <c r="E80">
        <v>3</v>
      </c>
      <c r="F80">
        <v>4</v>
      </c>
      <c r="G80">
        <v>7</v>
      </c>
      <c r="H80" t="s">
        <v>347</v>
      </c>
    </row>
    <row r="81" spans="2:8" x14ac:dyDescent="0.25">
      <c r="B81" t="s">
        <v>410</v>
      </c>
      <c r="C81" t="s">
        <v>776</v>
      </c>
      <c r="D81" t="s">
        <v>777</v>
      </c>
      <c r="E81">
        <v>2</v>
      </c>
      <c r="F81">
        <v>0</v>
      </c>
      <c r="G81">
        <v>2</v>
      </c>
      <c r="H81" t="s">
        <v>347</v>
      </c>
    </row>
    <row r="82" spans="2:8" x14ac:dyDescent="0.25">
      <c r="B82" t="s">
        <v>410</v>
      </c>
      <c r="C82" t="s">
        <v>1144</v>
      </c>
      <c r="D82" t="s">
        <v>1145</v>
      </c>
      <c r="E82">
        <v>1</v>
      </c>
      <c r="F82">
        <v>0</v>
      </c>
      <c r="G82">
        <v>1</v>
      </c>
      <c r="H82" t="s">
        <v>347</v>
      </c>
    </row>
    <row r="83" spans="2:8" x14ac:dyDescent="0.25">
      <c r="B83" t="s">
        <v>410</v>
      </c>
      <c r="C83" t="s">
        <v>810</v>
      </c>
      <c r="D83" t="s">
        <v>811</v>
      </c>
      <c r="E83">
        <v>1</v>
      </c>
      <c r="F83">
        <v>1</v>
      </c>
      <c r="G83">
        <v>2</v>
      </c>
      <c r="H83" t="s">
        <v>347</v>
      </c>
    </row>
    <row r="84" spans="2:8" x14ac:dyDescent="0.25">
      <c r="B84" t="s">
        <v>410</v>
      </c>
      <c r="C84" t="s">
        <v>598</v>
      </c>
      <c r="D84" t="s">
        <v>599</v>
      </c>
      <c r="E84">
        <v>1</v>
      </c>
      <c r="F84">
        <v>1</v>
      </c>
      <c r="G84">
        <v>2</v>
      </c>
      <c r="H84" t="s">
        <v>347</v>
      </c>
    </row>
    <row r="85" spans="2:8" x14ac:dyDescent="0.25">
      <c r="B85" t="s">
        <v>410</v>
      </c>
      <c r="C85" t="s">
        <v>604</v>
      </c>
      <c r="D85" t="s">
        <v>605</v>
      </c>
      <c r="E85">
        <v>0</v>
      </c>
      <c r="F85">
        <v>1</v>
      </c>
      <c r="G85">
        <v>1</v>
      </c>
      <c r="H85" t="s">
        <v>347</v>
      </c>
    </row>
    <row r="86" spans="2:8" x14ac:dyDescent="0.25">
      <c r="B86" t="s">
        <v>417</v>
      </c>
      <c r="C86" t="s">
        <v>420</v>
      </c>
      <c r="D86" t="s">
        <v>421</v>
      </c>
      <c r="E86">
        <v>45</v>
      </c>
      <c r="F86">
        <v>7</v>
      </c>
      <c r="G86">
        <v>52</v>
      </c>
      <c r="H86" t="s">
        <v>347</v>
      </c>
    </row>
    <row r="87" spans="2:8" x14ac:dyDescent="0.25">
      <c r="B87" t="s">
        <v>417</v>
      </c>
      <c r="C87" t="s">
        <v>1182</v>
      </c>
      <c r="D87" t="s">
        <v>1183</v>
      </c>
      <c r="E87">
        <v>8</v>
      </c>
      <c r="F87">
        <v>2</v>
      </c>
      <c r="G87">
        <v>10</v>
      </c>
      <c r="H87" t="s">
        <v>347</v>
      </c>
    </row>
    <row r="88" spans="2:8" x14ac:dyDescent="0.25">
      <c r="B88" t="s">
        <v>417</v>
      </c>
      <c r="C88" t="s">
        <v>820</v>
      </c>
      <c r="D88" t="s">
        <v>821</v>
      </c>
      <c r="E88">
        <v>0</v>
      </c>
      <c r="F88">
        <v>5</v>
      </c>
      <c r="G88">
        <v>5</v>
      </c>
      <c r="H88" t="s">
        <v>347</v>
      </c>
    </row>
    <row r="89" spans="2:8" x14ac:dyDescent="0.25">
      <c r="B89" t="s">
        <v>422</v>
      </c>
      <c r="C89" t="s">
        <v>824</v>
      </c>
      <c r="D89" t="s">
        <v>825</v>
      </c>
      <c r="E89">
        <v>43</v>
      </c>
      <c r="F89">
        <v>7</v>
      </c>
      <c r="G89">
        <v>50</v>
      </c>
      <c r="H89" t="s">
        <v>347</v>
      </c>
    </row>
    <row r="90" spans="2:8" x14ac:dyDescent="0.25">
      <c r="B90" t="s">
        <v>422</v>
      </c>
      <c r="C90" t="s">
        <v>423</v>
      </c>
      <c r="D90" t="s">
        <v>424</v>
      </c>
      <c r="E90">
        <v>15</v>
      </c>
      <c r="F90">
        <v>2</v>
      </c>
      <c r="G90">
        <v>17</v>
      </c>
      <c r="H90" t="s">
        <v>347</v>
      </c>
    </row>
    <row r="91" spans="2:8" x14ac:dyDescent="0.25">
      <c r="B91" t="s">
        <v>422</v>
      </c>
      <c r="C91" t="s">
        <v>1200</v>
      </c>
      <c r="D91" t="s">
        <v>1201</v>
      </c>
      <c r="E91">
        <v>15</v>
      </c>
      <c r="F91">
        <v>2</v>
      </c>
      <c r="G91">
        <v>17</v>
      </c>
      <c r="H91" t="s">
        <v>347</v>
      </c>
    </row>
    <row r="92" spans="2:8" x14ac:dyDescent="0.25">
      <c r="B92" t="s">
        <v>422</v>
      </c>
      <c r="C92" t="s">
        <v>622</v>
      </c>
      <c r="D92" t="s">
        <v>623</v>
      </c>
      <c r="E92">
        <v>13</v>
      </c>
      <c r="F92">
        <v>8</v>
      </c>
      <c r="G92">
        <v>21</v>
      </c>
      <c r="H92" t="s">
        <v>347</v>
      </c>
    </row>
    <row r="93" spans="2:8" x14ac:dyDescent="0.25">
      <c r="B93" t="s">
        <v>422</v>
      </c>
      <c r="C93" t="s">
        <v>1349</v>
      </c>
      <c r="D93" t="s">
        <v>1350</v>
      </c>
      <c r="E93">
        <v>0</v>
      </c>
      <c r="F93">
        <v>1</v>
      </c>
      <c r="G93">
        <v>1</v>
      </c>
      <c r="H93" t="s">
        <v>347</v>
      </c>
    </row>
    <row r="94" spans="2:8" x14ac:dyDescent="0.25">
      <c r="B94" t="s">
        <v>425</v>
      </c>
      <c r="C94" t="s">
        <v>1225</v>
      </c>
      <c r="D94" t="s">
        <v>1226</v>
      </c>
      <c r="E94">
        <v>98</v>
      </c>
      <c r="F94">
        <v>23</v>
      </c>
      <c r="G94">
        <v>121</v>
      </c>
      <c r="H94" t="s">
        <v>344</v>
      </c>
    </row>
    <row r="95" spans="2:8" x14ac:dyDescent="0.25">
      <c r="B95" t="s">
        <v>425</v>
      </c>
      <c r="C95" t="s">
        <v>830</v>
      </c>
      <c r="D95" t="s">
        <v>831</v>
      </c>
      <c r="E95">
        <v>79</v>
      </c>
      <c r="F95">
        <v>62</v>
      </c>
      <c r="G95">
        <v>141</v>
      </c>
      <c r="H95" t="s">
        <v>344</v>
      </c>
    </row>
    <row r="96" spans="2:8" x14ac:dyDescent="0.25">
      <c r="B96" t="s">
        <v>425</v>
      </c>
      <c r="C96" t="s">
        <v>836</v>
      </c>
      <c r="D96" t="s">
        <v>837</v>
      </c>
      <c r="E96">
        <v>25</v>
      </c>
      <c r="F96">
        <v>1</v>
      </c>
      <c r="G96">
        <v>26</v>
      </c>
      <c r="H96" t="s">
        <v>347</v>
      </c>
    </row>
    <row r="97" spans="2:8" x14ac:dyDescent="0.25">
      <c r="B97" t="s">
        <v>425</v>
      </c>
      <c r="C97" t="s">
        <v>840</v>
      </c>
      <c r="D97" t="s">
        <v>841</v>
      </c>
      <c r="E97">
        <v>2</v>
      </c>
      <c r="F97">
        <v>2</v>
      </c>
      <c r="G97">
        <v>4</v>
      </c>
      <c r="H97" t="s">
        <v>347</v>
      </c>
    </row>
    <row r="98" spans="2:8" x14ac:dyDescent="0.25">
      <c r="B98" t="s">
        <v>425</v>
      </c>
      <c r="C98" t="s">
        <v>640</v>
      </c>
      <c r="D98" t="s">
        <v>641</v>
      </c>
      <c r="E98">
        <v>0</v>
      </c>
      <c r="F98">
        <v>3</v>
      </c>
      <c r="G98">
        <v>3</v>
      </c>
      <c r="H98" t="s">
        <v>347</v>
      </c>
    </row>
    <row r="99" spans="2:8" x14ac:dyDescent="0.25">
      <c r="B99" t="s">
        <v>430</v>
      </c>
      <c r="C99" t="s">
        <v>846</v>
      </c>
      <c r="D99" t="s">
        <v>847</v>
      </c>
      <c r="E99">
        <v>92</v>
      </c>
      <c r="F99">
        <v>21</v>
      </c>
      <c r="G99">
        <v>113</v>
      </c>
      <c r="H99" t="s">
        <v>344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workbookViewId="0"/>
  </sheetViews>
  <sheetFormatPr defaultRowHeight="15" x14ac:dyDescent="0.25"/>
  <cols>
    <col min="2" max="2" width="21" customWidth="1"/>
    <col min="3" max="3" width="129.42578125" customWidth="1"/>
    <col min="4" max="4" width="18.85546875" customWidth="1"/>
    <col min="5" max="5" width="17" customWidth="1"/>
    <col min="6" max="6" width="14.85546875" customWidth="1"/>
    <col min="7" max="7" width="17" customWidth="1"/>
  </cols>
  <sheetData>
    <row r="1" spans="1:7" x14ac:dyDescent="0.25">
      <c r="A1" s="8" t="str">
        <f>HYPERLINK("#'Spis treści'!A19", "Spis treści")</f>
        <v>Spis treści</v>
      </c>
    </row>
    <row r="2" spans="1:7" ht="45" x14ac:dyDescent="0.25">
      <c r="B2" s="6" t="s">
        <v>334</v>
      </c>
      <c r="C2" s="6" t="s">
        <v>335</v>
      </c>
      <c r="D2" s="6" t="s">
        <v>336</v>
      </c>
      <c r="E2" s="6" t="s">
        <v>1351</v>
      </c>
      <c r="F2" s="6" t="s">
        <v>1352</v>
      </c>
      <c r="G2" s="6" t="s">
        <v>1353</v>
      </c>
    </row>
    <row r="3" spans="1:7" x14ac:dyDescent="0.25">
      <c r="B3" t="s">
        <v>341</v>
      </c>
      <c r="C3" t="s">
        <v>443</v>
      </c>
      <c r="D3" t="s">
        <v>444</v>
      </c>
      <c r="E3">
        <v>4</v>
      </c>
      <c r="F3">
        <v>33</v>
      </c>
      <c r="G3" s="7">
        <v>0.12121212121212099</v>
      </c>
    </row>
    <row r="4" spans="1:7" x14ac:dyDescent="0.25">
      <c r="B4" t="s">
        <v>341</v>
      </c>
      <c r="C4" t="s">
        <v>435</v>
      </c>
      <c r="D4" t="s">
        <v>436</v>
      </c>
      <c r="E4">
        <v>13</v>
      </c>
      <c r="F4">
        <v>132</v>
      </c>
      <c r="G4" s="7">
        <v>9.8484848484848495E-2</v>
      </c>
    </row>
    <row r="5" spans="1:7" x14ac:dyDescent="0.25">
      <c r="B5" t="s">
        <v>341</v>
      </c>
      <c r="C5" t="s">
        <v>350</v>
      </c>
      <c r="D5" t="s">
        <v>351</v>
      </c>
      <c r="E5">
        <v>70</v>
      </c>
      <c r="F5">
        <v>759</v>
      </c>
      <c r="G5" s="7">
        <v>9.22266139657444E-2</v>
      </c>
    </row>
    <row r="6" spans="1:7" x14ac:dyDescent="0.25">
      <c r="B6" t="s">
        <v>341</v>
      </c>
      <c r="C6" t="s">
        <v>862</v>
      </c>
      <c r="D6" t="s">
        <v>863</v>
      </c>
      <c r="E6">
        <v>3</v>
      </c>
      <c r="F6">
        <v>44</v>
      </c>
      <c r="G6" s="7">
        <v>6.8181818181818205E-2</v>
      </c>
    </row>
    <row r="7" spans="1:7" x14ac:dyDescent="0.25">
      <c r="B7" t="s">
        <v>341</v>
      </c>
      <c r="C7" t="s">
        <v>433</v>
      </c>
      <c r="D7" t="s">
        <v>434</v>
      </c>
      <c r="E7">
        <v>12</v>
      </c>
      <c r="F7">
        <v>182</v>
      </c>
      <c r="G7" s="7">
        <v>6.5934065934065894E-2</v>
      </c>
    </row>
    <row r="8" spans="1:7" x14ac:dyDescent="0.25">
      <c r="B8" t="s">
        <v>341</v>
      </c>
      <c r="C8" t="s">
        <v>662</v>
      </c>
      <c r="D8" t="s">
        <v>663</v>
      </c>
      <c r="E8">
        <v>1</v>
      </c>
      <c r="F8">
        <v>17</v>
      </c>
      <c r="G8" s="7">
        <v>5.8823529411764698E-2</v>
      </c>
    </row>
    <row r="9" spans="1:7" x14ac:dyDescent="0.25">
      <c r="B9" t="s">
        <v>341</v>
      </c>
      <c r="C9" t="s">
        <v>858</v>
      </c>
      <c r="D9" t="s">
        <v>859</v>
      </c>
      <c r="E9">
        <v>7</v>
      </c>
      <c r="F9">
        <v>133</v>
      </c>
      <c r="G9" s="7">
        <v>5.2631578947368397E-2</v>
      </c>
    </row>
    <row r="10" spans="1:7" x14ac:dyDescent="0.25">
      <c r="B10" t="s">
        <v>341</v>
      </c>
      <c r="C10" t="s">
        <v>860</v>
      </c>
      <c r="D10" t="s">
        <v>861</v>
      </c>
      <c r="E10">
        <v>1</v>
      </c>
      <c r="F10">
        <v>27</v>
      </c>
      <c r="G10" s="7">
        <v>3.7037037037037E-2</v>
      </c>
    </row>
    <row r="11" spans="1:7" x14ac:dyDescent="0.25">
      <c r="B11" t="s">
        <v>341</v>
      </c>
      <c r="C11" t="s">
        <v>441</v>
      </c>
      <c r="D11" t="s">
        <v>442</v>
      </c>
      <c r="E11">
        <v>1</v>
      </c>
      <c r="F11">
        <v>43</v>
      </c>
      <c r="G11" s="7">
        <v>2.32558139534884E-2</v>
      </c>
    </row>
    <row r="12" spans="1:7" x14ac:dyDescent="0.25">
      <c r="B12" t="s">
        <v>341</v>
      </c>
      <c r="C12" t="s">
        <v>866</v>
      </c>
      <c r="D12" t="s">
        <v>867</v>
      </c>
      <c r="E12">
        <v>0</v>
      </c>
      <c r="F12">
        <v>6</v>
      </c>
      <c r="G12" s="7">
        <v>0</v>
      </c>
    </row>
    <row r="13" spans="1:7" x14ac:dyDescent="0.25">
      <c r="B13" t="s">
        <v>341</v>
      </c>
      <c r="C13" t="s">
        <v>874</v>
      </c>
      <c r="D13" t="s">
        <v>875</v>
      </c>
      <c r="E13">
        <v>0</v>
      </c>
      <c r="F13">
        <v>4</v>
      </c>
      <c r="G13" s="7">
        <v>0</v>
      </c>
    </row>
    <row r="14" spans="1:7" x14ac:dyDescent="0.25">
      <c r="B14" t="s">
        <v>341</v>
      </c>
      <c r="C14" t="s">
        <v>660</v>
      </c>
      <c r="D14" t="s">
        <v>661</v>
      </c>
      <c r="E14">
        <v>0</v>
      </c>
      <c r="F14">
        <v>1</v>
      </c>
      <c r="G14" s="7">
        <v>0</v>
      </c>
    </row>
    <row r="15" spans="1:7" x14ac:dyDescent="0.25">
      <c r="B15" t="s">
        <v>341</v>
      </c>
      <c r="C15" t="s">
        <v>348</v>
      </c>
      <c r="D15" t="s">
        <v>349</v>
      </c>
      <c r="E15">
        <v>0</v>
      </c>
      <c r="F15">
        <v>19</v>
      </c>
      <c r="G15" s="7">
        <v>0</v>
      </c>
    </row>
    <row r="16" spans="1:7" x14ac:dyDescent="0.25">
      <c r="B16" t="s">
        <v>341</v>
      </c>
      <c r="C16" t="s">
        <v>345</v>
      </c>
      <c r="D16" t="s">
        <v>346</v>
      </c>
      <c r="E16">
        <v>0</v>
      </c>
      <c r="F16">
        <v>1</v>
      </c>
      <c r="G16" s="7">
        <v>0</v>
      </c>
    </row>
    <row r="17" spans="2:7" x14ac:dyDescent="0.25">
      <c r="B17" t="s">
        <v>352</v>
      </c>
      <c r="C17" t="s">
        <v>449</v>
      </c>
      <c r="D17" t="s">
        <v>450</v>
      </c>
      <c r="E17">
        <v>2</v>
      </c>
      <c r="F17">
        <v>16</v>
      </c>
      <c r="G17" s="7">
        <v>0.125</v>
      </c>
    </row>
    <row r="18" spans="2:7" x14ac:dyDescent="0.25">
      <c r="B18" t="s">
        <v>352</v>
      </c>
      <c r="C18" t="s">
        <v>353</v>
      </c>
      <c r="D18" t="s">
        <v>354</v>
      </c>
      <c r="E18">
        <v>107</v>
      </c>
      <c r="F18">
        <v>1110</v>
      </c>
      <c r="G18" s="7">
        <v>9.6396396396396397E-2</v>
      </c>
    </row>
    <row r="19" spans="2:7" x14ac:dyDescent="0.25">
      <c r="B19" t="s">
        <v>352</v>
      </c>
      <c r="C19" t="s">
        <v>670</v>
      </c>
      <c r="D19" t="s">
        <v>671</v>
      </c>
      <c r="E19">
        <v>0</v>
      </c>
      <c r="F19">
        <v>29</v>
      </c>
      <c r="G19" s="7">
        <v>0</v>
      </c>
    </row>
    <row r="20" spans="2:7" x14ac:dyDescent="0.25">
      <c r="B20" t="s">
        <v>352</v>
      </c>
      <c r="C20" t="s">
        <v>457</v>
      </c>
      <c r="D20" t="s">
        <v>458</v>
      </c>
      <c r="E20">
        <v>0</v>
      </c>
      <c r="F20">
        <v>21</v>
      </c>
      <c r="G20" s="7">
        <v>0</v>
      </c>
    </row>
    <row r="21" spans="2:7" x14ac:dyDescent="0.25">
      <c r="B21" t="s">
        <v>352</v>
      </c>
      <c r="C21" t="s">
        <v>459</v>
      </c>
      <c r="D21" t="s">
        <v>460</v>
      </c>
      <c r="E21">
        <v>0</v>
      </c>
      <c r="F21">
        <v>14</v>
      </c>
      <c r="G21" s="7">
        <v>0</v>
      </c>
    </row>
    <row r="22" spans="2:7" x14ac:dyDescent="0.25">
      <c r="B22" t="s">
        <v>352</v>
      </c>
      <c r="C22" t="s">
        <v>890</v>
      </c>
      <c r="D22" t="s">
        <v>891</v>
      </c>
      <c r="E22">
        <v>0</v>
      </c>
      <c r="F22">
        <v>1</v>
      </c>
      <c r="G22" s="7">
        <v>0</v>
      </c>
    </row>
    <row r="23" spans="2:7" x14ac:dyDescent="0.25">
      <c r="B23" t="s">
        <v>352</v>
      </c>
      <c r="C23" t="s">
        <v>461</v>
      </c>
      <c r="D23" t="s">
        <v>462</v>
      </c>
      <c r="E23">
        <v>0</v>
      </c>
      <c r="F23">
        <v>1</v>
      </c>
      <c r="G23" s="7">
        <v>0</v>
      </c>
    </row>
    <row r="24" spans="2:7" x14ac:dyDescent="0.25">
      <c r="B24" t="s">
        <v>359</v>
      </c>
      <c r="C24" t="s">
        <v>674</v>
      </c>
      <c r="D24" t="s">
        <v>675</v>
      </c>
      <c r="E24">
        <v>4</v>
      </c>
      <c r="F24">
        <v>80</v>
      </c>
      <c r="G24" s="7">
        <v>0.05</v>
      </c>
    </row>
    <row r="25" spans="2:7" x14ac:dyDescent="0.25">
      <c r="B25" t="s">
        <v>359</v>
      </c>
      <c r="C25" t="s">
        <v>678</v>
      </c>
      <c r="D25" t="s">
        <v>679</v>
      </c>
      <c r="E25">
        <v>6</v>
      </c>
      <c r="F25">
        <v>164</v>
      </c>
      <c r="G25" s="7">
        <v>3.65853658536585E-2</v>
      </c>
    </row>
    <row r="26" spans="2:7" x14ac:dyDescent="0.25">
      <c r="B26" t="s">
        <v>359</v>
      </c>
      <c r="C26" t="s">
        <v>680</v>
      </c>
      <c r="D26" t="s">
        <v>681</v>
      </c>
      <c r="E26">
        <v>1</v>
      </c>
      <c r="F26">
        <v>45</v>
      </c>
      <c r="G26" s="7">
        <v>2.2222222222222199E-2</v>
      </c>
    </row>
    <row r="27" spans="2:7" x14ac:dyDescent="0.25">
      <c r="B27" t="s">
        <v>359</v>
      </c>
      <c r="C27" t="s">
        <v>465</v>
      </c>
      <c r="D27" t="s">
        <v>466</v>
      </c>
      <c r="E27">
        <v>1</v>
      </c>
      <c r="F27">
        <v>45</v>
      </c>
      <c r="G27" s="7">
        <v>2.2222222222222199E-2</v>
      </c>
    </row>
    <row r="28" spans="2:7" x14ac:dyDescent="0.25">
      <c r="B28" t="s">
        <v>359</v>
      </c>
      <c r="C28" t="s">
        <v>463</v>
      </c>
      <c r="D28" t="s">
        <v>464</v>
      </c>
      <c r="E28">
        <v>9</v>
      </c>
      <c r="F28">
        <v>408</v>
      </c>
      <c r="G28" s="7">
        <v>2.2058823529411801E-2</v>
      </c>
    </row>
    <row r="29" spans="2:7" x14ac:dyDescent="0.25">
      <c r="B29" t="s">
        <v>359</v>
      </c>
      <c r="C29" t="s">
        <v>916</v>
      </c>
      <c r="D29" t="s">
        <v>917</v>
      </c>
      <c r="E29">
        <v>0</v>
      </c>
      <c r="F29">
        <v>1</v>
      </c>
      <c r="G29" s="7">
        <v>0</v>
      </c>
    </row>
    <row r="30" spans="2:7" x14ac:dyDescent="0.25">
      <c r="B30" t="s">
        <v>364</v>
      </c>
      <c r="C30" t="s">
        <v>944</v>
      </c>
      <c r="D30" t="s">
        <v>945</v>
      </c>
      <c r="E30">
        <v>2</v>
      </c>
      <c r="F30">
        <v>13</v>
      </c>
      <c r="G30" s="7">
        <v>0.15384615384615399</v>
      </c>
    </row>
    <row r="31" spans="2:7" x14ac:dyDescent="0.25">
      <c r="B31" t="s">
        <v>364</v>
      </c>
      <c r="C31" t="s">
        <v>475</v>
      </c>
      <c r="D31" t="s">
        <v>476</v>
      </c>
      <c r="E31">
        <v>4</v>
      </c>
      <c r="F31">
        <v>39</v>
      </c>
      <c r="G31" s="7">
        <v>0.102564102564103</v>
      </c>
    </row>
    <row r="32" spans="2:7" x14ac:dyDescent="0.25">
      <c r="B32" t="s">
        <v>364</v>
      </c>
      <c r="C32" t="s">
        <v>365</v>
      </c>
      <c r="D32" t="s">
        <v>366</v>
      </c>
      <c r="E32">
        <v>4</v>
      </c>
      <c r="F32">
        <v>86</v>
      </c>
      <c r="G32" s="7">
        <v>4.6511627906976702E-2</v>
      </c>
    </row>
    <row r="33" spans="2:7" x14ac:dyDescent="0.25">
      <c r="B33" t="s">
        <v>364</v>
      </c>
      <c r="C33" t="s">
        <v>684</v>
      </c>
      <c r="D33" t="s">
        <v>685</v>
      </c>
      <c r="E33">
        <v>2</v>
      </c>
      <c r="F33">
        <v>111</v>
      </c>
      <c r="G33" s="7">
        <v>1.8018018018018001E-2</v>
      </c>
    </row>
    <row r="34" spans="2:7" x14ac:dyDescent="0.25">
      <c r="B34" t="s">
        <v>364</v>
      </c>
      <c r="C34" t="s">
        <v>473</v>
      </c>
      <c r="D34" t="s">
        <v>474</v>
      </c>
      <c r="E34">
        <v>0</v>
      </c>
      <c r="F34">
        <v>21</v>
      </c>
      <c r="G34" s="7">
        <v>0</v>
      </c>
    </row>
    <row r="35" spans="2:7" x14ac:dyDescent="0.25">
      <c r="B35" t="s">
        <v>380</v>
      </c>
      <c r="C35" t="s">
        <v>519</v>
      </c>
      <c r="D35" t="s">
        <v>520</v>
      </c>
      <c r="E35">
        <v>2</v>
      </c>
      <c r="F35">
        <v>13</v>
      </c>
      <c r="G35" s="7">
        <v>0.15384615384615399</v>
      </c>
    </row>
    <row r="36" spans="2:7" x14ac:dyDescent="0.25">
      <c r="B36" t="s">
        <v>380</v>
      </c>
      <c r="C36" t="s">
        <v>1018</v>
      </c>
      <c r="D36" t="s">
        <v>1019</v>
      </c>
      <c r="E36">
        <v>3</v>
      </c>
      <c r="F36">
        <v>20</v>
      </c>
      <c r="G36" s="7">
        <v>0.15</v>
      </c>
    </row>
    <row r="37" spans="2:7" x14ac:dyDescent="0.25">
      <c r="B37" t="s">
        <v>380</v>
      </c>
      <c r="C37" t="s">
        <v>517</v>
      </c>
      <c r="D37" t="s">
        <v>518</v>
      </c>
      <c r="E37">
        <v>13</v>
      </c>
      <c r="F37">
        <v>120</v>
      </c>
      <c r="G37" s="7">
        <v>0.108333333333333</v>
      </c>
    </row>
    <row r="38" spans="2:7" x14ac:dyDescent="0.25">
      <c r="B38" t="s">
        <v>380</v>
      </c>
      <c r="C38" t="s">
        <v>1002</v>
      </c>
      <c r="D38" t="s">
        <v>1003</v>
      </c>
      <c r="E38">
        <v>3</v>
      </c>
      <c r="F38">
        <v>29</v>
      </c>
      <c r="G38" s="7">
        <v>0.10344827586206901</v>
      </c>
    </row>
    <row r="39" spans="2:7" x14ac:dyDescent="0.25">
      <c r="B39" t="s">
        <v>380</v>
      </c>
      <c r="C39" t="s">
        <v>533</v>
      </c>
      <c r="D39" t="s">
        <v>534</v>
      </c>
      <c r="E39">
        <v>16</v>
      </c>
      <c r="F39">
        <v>175</v>
      </c>
      <c r="G39" s="7">
        <v>9.1428571428571401E-2</v>
      </c>
    </row>
    <row r="40" spans="2:7" x14ac:dyDescent="0.25">
      <c r="B40" t="s">
        <v>380</v>
      </c>
      <c r="C40" t="s">
        <v>1010</v>
      </c>
      <c r="D40" t="s">
        <v>1011</v>
      </c>
      <c r="E40">
        <v>2</v>
      </c>
      <c r="F40">
        <v>23</v>
      </c>
      <c r="G40" s="7">
        <v>8.6956521739130405E-2</v>
      </c>
    </row>
    <row r="41" spans="2:7" x14ac:dyDescent="0.25">
      <c r="B41" t="s">
        <v>380</v>
      </c>
      <c r="C41" t="s">
        <v>718</v>
      </c>
      <c r="D41" t="s">
        <v>719</v>
      </c>
      <c r="E41">
        <v>13</v>
      </c>
      <c r="F41">
        <v>156</v>
      </c>
      <c r="G41" s="7">
        <v>8.3333333333333301E-2</v>
      </c>
    </row>
    <row r="42" spans="2:7" x14ac:dyDescent="0.25">
      <c r="B42" t="s">
        <v>380</v>
      </c>
      <c r="C42" t="s">
        <v>1008</v>
      </c>
      <c r="D42" t="s">
        <v>1009</v>
      </c>
      <c r="E42">
        <v>1</v>
      </c>
      <c r="F42">
        <v>13</v>
      </c>
      <c r="G42" s="7">
        <v>7.69230769230769E-2</v>
      </c>
    </row>
    <row r="43" spans="2:7" x14ac:dyDescent="0.25">
      <c r="B43" t="s">
        <v>380</v>
      </c>
      <c r="C43" t="s">
        <v>521</v>
      </c>
      <c r="D43" t="s">
        <v>522</v>
      </c>
      <c r="E43">
        <v>5</v>
      </c>
      <c r="F43">
        <v>93</v>
      </c>
      <c r="G43" s="7">
        <v>5.3763440860215103E-2</v>
      </c>
    </row>
    <row r="44" spans="2:7" x14ac:dyDescent="0.25">
      <c r="B44" t="s">
        <v>380</v>
      </c>
      <c r="C44" t="s">
        <v>545</v>
      </c>
      <c r="D44" t="s">
        <v>546</v>
      </c>
      <c r="E44">
        <v>1</v>
      </c>
      <c r="F44">
        <v>23</v>
      </c>
      <c r="G44" s="7">
        <v>4.3478260869565202E-2</v>
      </c>
    </row>
    <row r="45" spans="2:7" x14ac:dyDescent="0.25">
      <c r="B45" t="s">
        <v>380</v>
      </c>
      <c r="C45" t="s">
        <v>385</v>
      </c>
      <c r="D45" t="s">
        <v>386</v>
      </c>
      <c r="E45">
        <v>5</v>
      </c>
      <c r="F45">
        <v>121</v>
      </c>
      <c r="G45" s="7">
        <v>4.1322314049586799E-2</v>
      </c>
    </row>
    <row r="46" spans="2:7" x14ac:dyDescent="0.25">
      <c r="B46" t="s">
        <v>380</v>
      </c>
      <c r="C46" t="s">
        <v>549</v>
      </c>
      <c r="D46" t="s">
        <v>550</v>
      </c>
      <c r="E46">
        <v>2</v>
      </c>
      <c r="F46">
        <v>58</v>
      </c>
      <c r="G46" s="7">
        <v>3.4482758620689703E-2</v>
      </c>
    </row>
    <row r="47" spans="2:7" x14ac:dyDescent="0.25">
      <c r="B47" t="s">
        <v>380</v>
      </c>
      <c r="C47" t="s">
        <v>383</v>
      </c>
      <c r="D47" t="s">
        <v>384</v>
      </c>
      <c r="E47">
        <v>24</v>
      </c>
      <c r="F47">
        <v>1214</v>
      </c>
      <c r="G47" s="7">
        <v>1.97693574958814E-2</v>
      </c>
    </row>
    <row r="48" spans="2:7" x14ac:dyDescent="0.25">
      <c r="B48" t="s">
        <v>380</v>
      </c>
      <c r="C48" t="s">
        <v>734</v>
      </c>
      <c r="D48" t="s">
        <v>735</v>
      </c>
      <c r="E48">
        <v>1</v>
      </c>
      <c r="F48">
        <v>60</v>
      </c>
      <c r="G48" s="7">
        <v>1.6666666666666701E-2</v>
      </c>
    </row>
    <row r="49" spans="2:7" x14ac:dyDescent="0.25">
      <c r="B49" t="s">
        <v>380</v>
      </c>
      <c r="C49" t="s">
        <v>531</v>
      </c>
      <c r="D49" t="s">
        <v>532</v>
      </c>
      <c r="E49">
        <v>4</v>
      </c>
      <c r="F49">
        <v>340</v>
      </c>
      <c r="G49" s="7">
        <v>1.1764705882352899E-2</v>
      </c>
    </row>
    <row r="50" spans="2:7" x14ac:dyDescent="0.25">
      <c r="B50" t="s">
        <v>380</v>
      </c>
      <c r="C50" t="s">
        <v>535</v>
      </c>
      <c r="D50" t="s">
        <v>536</v>
      </c>
      <c r="E50">
        <v>0</v>
      </c>
      <c r="F50">
        <v>1</v>
      </c>
      <c r="G50" s="7">
        <v>0</v>
      </c>
    </row>
    <row r="51" spans="2:7" x14ac:dyDescent="0.25">
      <c r="B51" t="s">
        <v>380</v>
      </c>
      <c r="C51" t="s">
        <v>1036</v>
      </c>
      <c r="D51" t="s">
        <v>1037</v>
      </c>
      <c r="E51">
        <v>0</v>
      </c>
      <c r="F51">
        <v>2</v>
      </c>
      <c r="G51" s="7">
        <v>0</v>
      </c>
    </row>
    <row r="52" spans="2:7" x14ac:dyDescent="0.25">
      <c r="B52" t="s">
        <v>380</v>
      </c>
      <c r="C52" t="s">
        <v>1046</v>
      </c>
      <c r="D52" t="s">
        <v>1047</v>
      </c>
      <c r="E52">
        <v>0</v>
      </c>
      <c r="F52">
        <v>7</v>
      </c>
      <c r="G52" s="7">
        <v>0</v>
      </c>
    </row>
    <row r="53" spans="2:7" x14ac:dyDescent="0.25">
      <c r="B53" t="s">
        <v>380</v>
      </c>
      <c r="C53" t="s">
        <v>1327</v>
      </c>
      <c r="D53" t="s">
        <v>1328</v>
      </c>
      <c r="E53">
        <v>0</v>
      </c>
      <c r="F53">
        <v>1</v>
      </c>
      <c r="G53" s="7">
        <v>0</v>
      </c>
    </row>
    <row r="54" spans="2:7" x14ac:dyDescent="0.25">
      <c r="B54" t="s">
        <v>380</v>
      </c>
      <c r="C54" t="s">
        <v>537</v>
      </c>
      <c r="D54" t="s">
        <v>538</v>
      </c>
      <c r="E54">
        <v>0</v>
      </c>
      <c r="F54">
        <v>16</v>
      </c>
      <c r="G54" s="7">
        <v>0</v>
      </c>
    </row>
    <row r="55" spans="2:7" x14ac:dyDescent="0.25">
      <c r="B55" t="s">
        <v>380</v>
      </c>
      <c r="C55" t="s">
        <v>1022</v>
      </c>
      <c r="D55" t="s">
        <v>1023</v>
      </c>
      <c r="E55">
        <v>0</v>
      </c>
      <c r="F55">
        <v>2</v>
      </c>
      <c r="G55" s="7">
        <v>0</v>
      </c>
    </row>
    <row r="56" spans="2:7" x14ac:dyDescent="0.25">
      <c r="B56" t="s">
        <v>380</v>
      </c>
      <c r="C56" t="s">
        <v>1016</v>
      </c>
      <c r="D56" t="s">
        <v>1017</v>
      </c>
      <c r="E56">
        <v>0</v>
      </c>
      <c r="F56">
        <v>1</v>
      </c>
      <c r="G56" s="7">
        <v>0</v>
      </c>
    </row>
    <row r="57" spans="2:7" x14ac:dyDescent="0.25">
      <c r="B57" t="s">
        <v>380</v>
      </c>
      <c r="C57" t="s">
        <v>738</v>
      </c>
      <c r="D57" t="s">
        <v>739</v>
      </c>
      <c r="E57">
        <v>0</v>
      </c>
      <c r="F57">
        <v>13</v>
      </c>
      <c r="G57" s="7">
        <v>0</v>
      </c>
    </row>
    <row r="58" spans="2:7" x14ac:dyDescent="0.25">
      <c r="B58" t="s">
        <v>380</v>
      </c>
      <c r="C58" t="s">
        <v>740</v>
      </c>
      <c r="D58" t="s">
        <v>741</v>
      </c>
      <c r="E58">
        <v>0</v>
      </c>
      <c r="F58">
        <v>1</v>
      </c>
      <c r="G58" s="7">
        <v>0</v>
      </c>
    </row>
    <row r="59" spans="2:7" x14ac:dyDescent="0.25">
      <c r="B59" t="s">
        <v>380</v>
      </c>
      <c r="C59" t="s">
        <v>547</v>
      </c>
      <c r="D59" t="s">
        <v>548</v>
      </c>
      <c r="E59">
        <v>0</v>
      </c>
      <c r="F59">
        <v>5</v>
      </c>
      <c r="G59" s="7">
        <v>0</v>
      </c>
    </row>
    <row r="60" spans="2:7" x14ac:dyDescent="0.25">
      <c r="B60" t="s">
        <v>380</v>
      </c>
      <c r="C60" t="s">
        <v>541</v>
      </c>
      <c r="D60" t="s">
        <v>542</v>
      </c>
      <c r="E60">
        <v>0</v>
      </c>
      <c r="F60">
        <v>4</v>
      </c>
      <c r="G60" s="7">
        <v>0</v>
      </c>
    </row>
    <row r="61" spans="2:7" x14ac:dyDescent="0.25">
      <c r="B61" t="s">
        <v>380</v>
      </c>
      <c r="C61" t="s">
        <v>1060</v>
      </c>
      <c r="D61" t="s">
        <v>1061</v>
      </c>
      <c r="E61">
        <v>0</v>
      </c>
      <c r="F61">
        <v>4</v>
      </c>
      <c r="G61" s="7">
        <v>0</v>
      </c>
    </row>
    <row r="62" spans="2:7" x14ac:dyDescent="0.25">
      <c r="B62" t="s">
        <v>373</v>
      </c>
      <c r="C62" t="s">
        <v>511</v>
      </c>
      <c r="D62" t="s">
        <v>512</v>
      </c>
      <c r="E62">
        <v>13</v>
      </c>
      <c r="F62">
        <v>66</v>
      </c>
      <c r="G62" s="7">
        <v>0.19696969696969699</v>
      </c>
    </row>
    <row r="63" spans="2:7" x14ac:dyDescent="0.25">
      <c r="B63" t="s">
        <v>373</v>
      </c>
      <c r="C63" t="s">
        <v>978</v>
      </c>
      <c r="D63" t="s">
        <v>979</v>
      </c>
      <c r="E63">
        <v>1</v>
      </c>
      <c r="F63">
        <v>9</v>
      </c>
      <c r="G63" s="7">
        <v>0.11111111111111099</v>
      </c>
    </row>
    <row r="64" spans="2:7" x14ac:dyDescent="0.25">
      <c r="B64" t="s">
        <v>373</v>
      </c>
      <c r="C64" t="s">
        <v>495</v>
      </c>
      <c r="D64" t="s">
        <v>496</v>
      </c>
      <c r="E64">
        <v>34</v>
      </c>
      <c r="F64">
        <v>379</v>
      </c>
      <c r="G64" s="7">
        <v>8.9709762532981505E-2</v>
      </c>
    </row>
    <row r="65" spans="2:7" x14ac:dyDescent="0.25">
      <c r="B65" t="s">
        <v>373</v>
      </c>
      <c r="C65" t="s">
        <v>503</v>
      </c>
      <c r="D65" t="s">
        <v>504</v>
      </c>
      <c r="E65">
        <v>4</v>
      </c>
      <c r="F65">
        <v>51</v>
      </c>
      <c r="G65" s="7">
        <v>7.8431372549019607E-2</v>
      </c>
    </row>
    <row r="66" spans="2:7" x14ac:dyDescent="0.25">
      <c r="B66" t="s">
        <v>373</v>
      </c>
      <c r="C66" t="s">
        <v>501</v>
      </c>
      <c r="D66" t="s">
        <v>502</v>
      </c>
      <c r="E66">
        <v>6</v>
      </c>
      <c r="F66">
        <v>105</v>
      </c>
      <c r="G66" s="7">
        <v>5.7142857142857099E-2</v>
      </c>
    </row>
    <row r="67" spans="2:7" x14ac:dyDescent="0.25">
      <c r="B67" t="s">
        <v>373</v>
      </c>
      <c r="C67" t="s">
        <v>499</v>
      </c>
      <c r="D67" t="s">
        <v>500</v>
      </c>
      <c r="E67">
        <v>19</v>
      </c>
      <c r="F67">
        <v>468</v>
      </c>
      <c r="G67" s="7">
        <v>4.05982905982906E-2</v>
      </c>
    </row>
    <row r="68" spans="2:7" x14ac:dyDescent="0.25">
      <c r="B68" t="s">
        <v>373</v>
      </c>
      <c r="C68" t="s">
        <v>497</v>
      </c>
      <c r="D68" t="s">
        <v>498</v>
      </c>
      <c r="E68">
        <v>1</v>
      </c>
      <c r="F68">
        <v>30</v>
      </c>
      <c r="G68" s="7">
        <v>3.3333333333333298E-2</v>
      </c>
    </row>
    <row r="69" spans="2:7" x14ac:dyDescent="0.25">
      <c r="B69" t="s">
        <v>373</v>
      </c>
      <c r="C69" t="s">
        <v>710</v>
      </c>
      <c r="D69" t="s">
        <v>711</v>
      </c>
      <c r="E69">
        <v>0</v>
      </c>
      <c r="F69">
        <v>1</v>
      </c>
      <c r="G69" s="7">
        <v>0</v>
      </c>
    </row>
    <row r="70" spans="2:7" x14ac:dyDescent="0.25">
      <c r="B70" t="s">
        <v>373</v>
      </c>
      <c r="C70" t="s">
        <v>1000</v>
      </c>
      <c r="D70" t="s">
        <v>1001</v>
      </c>
      <c r="E70">
        <v>0</v>
      </c>
      <c r="F70">
        <v>1</v>
      </c>
      <c r="G70" s="7">
        <v>0</v>
      </c>
    </row>
    <row r="71" spans="2:7" x14ac:dyDescent="0.25">
      <c r="B71" t="s">
        <v>373</v>
      </c>
      <c r="C71" t="s">
        <v>708</v>
      </c>
      <c r="D71" t="s">
        <v>709</v>
      </c>
      <c r="E71">
        <v>0</v>
      </c>
      <c r="F71">
        <v>2</v>
      </c>
      <c r="G71" s="7">
        <v>0</v>
      </c>
    </row>
    <row r="72" spans="2:7" x14ac:dyDescent="0.25">
      <c r="B72" t="s">
        <v>373</v>
      </c>
      <c r="C72" t="s">
        <v>706</v>
      </c>
      <c r="D72" t="s">
        <v>707</v>
      </c>
      <c r="E72">
        <v>0</v>
      </c>
      <c r="F72">
        <v>15</v>
      </c>
      <c r="G72" s="7">
        <v>0</v>
      </c>
    </row>
    <row r="73" spans="2:7" x14ac:dyDescent="0.25">
      <c r="B73" t="s">
        <v>373</v>
      </c>
      <c r="C73" t="s">
        <v>509</v>
      </c>
      <c r="D73" t="s">
        <v>510</v>
      </c>
      <c r="E73">
        <v>0</v>
      </c>
      <c r="F73">
        <v>16</v>
      </c>
      <c r="G73" s="7">
        <v>0</v>
      </c>
    </row>
    <row r="74" spans="2:7" x14ac:dyDescent="0.25">
      <c r="B74" t="s">
        <v>373</v>
      </c>
      <c r="C74" t="s">
        <v>982</v>
      </c>
      <c r="D74" t="s">
        <v>983</v>
      </c>
      <c r="E74">
        <v>0</v>
      </c>
      <c r="F74">
        <v>9</v>
      </c>
      <c r="G74" s="7">
        <v>0</v>
      </c>
    </row>
    <row r="75" spans="2:7" x14ac:dyDescent="0.25">
      <c r="B75" t="s">
        <v>373</v>
      </c>
      <c r="C75" t="s">
        <v>986</v>
      </c>
      <c r="D75" t="s">
        <v>987</v>
      </c>
      <c r="E75">
        <v>0</v>
      </c>
      <c r="F75">
        <v>1</v>
      </c>
      <c r="G75" s="7">
        <v>0</v>
      </c>
    </row>
    <row r="76" spans="2:7" x14ac:dyDescent="0.25">
      <c r="B76" t="s">
        <v>373</v>
      </c>
      <c r="C76" t="s">
        <v>992</v>
      </c>
      <c r="D76" t="s">
        <v>993</v>
      </c>
      <c r="E76">
        <v>0</v>
      </c>
      <c r="F76">
        <v>2</v>
      </c>
      <c r="G76" s="7">
        <v>0</v>
      </c>
    </row>
    <row r="77" spans="2:7" x14ac:dyDescent="0.25">
      <c r="B77" t="s">
        <v>551</v>
      </c>
      <c r="C77" t="s">
        <v>742</v>
      </c>
      <c r="D77" t="s">
        <v>743</v>
      </c>
      <c r="E77">
        <v>41</v>
      </c>
      <c r="F77">
        <v>295</v>
      </c>
      <c r="G77" s="7">
        <v>0.13898305084745799</v>
      </c>
    </row>
    <row r="78" spans="2:7" x14ac:dyDescent="0.25">
      <c r="B78" t="s">
        <v>551</v>
      </c>
      <c r="C78" t="s">
        <v>1062</v>
      </c>
      <c r="D78" t="s">
        <v>1063</v>
      </c>
      <c r="E78">
        <v>0</v>
      </c>
      <c r="F78">
        <v>5</v>
      </c>
      <c r="G78" s="7">
        <v>0</v>
      </c>
    </row>
    <row r="79" spans="2:7" x14ac:dyDescent="0.25">
      <c r="B79" t="s">
        <v>551</v>
      </c>
      <c r="C79" t="s">
        <v>1068</v>
      </c>
      <c r="D79" t="s">
        <v>1069</v>
      </c>
      <c r="E79">
        <v>0</v>
      </c>
      <c r="F79">
        <v>1</v>
      </c>
      <c r="G79" s="7">
        <v>0</v>
      </c>
    </row>
    <row r="80" spans="2:7" x14ac:dyDescent="0.25">
      <c r="B80" t="s">
        <v>551</v>
      </c>
      <c r="C80" t="s">
        <v>1064</v>
      </c>
      <c r="D80" t="s">
        <v>1065</v>
      </c>
      <c r="E80">
        <v>0</v>
      </c>
      <c r="F80">
        <v>29</v>
      </c>
      <c r="G80" s="7">
        <v>0</v>
      </c>
    </row>
    <row r="81" spans="2:7" x14ac:dyDescent="0.25">
      <c r="B81" t="s">
        <v>395</v>
      </c>
      <c r="C81" t="s">
        <v>1084</v>
      </c>
      <c r="D81" t="s">
        <v>1085</v>
      </c>
      <c r="E81">
        <v>2</v>
      </c>
      <c r="F81">
        <v>6</v>
      </c>
      <c r="G81" s="7">
        <v>0.33333333333333298</v>
      </c>
    </row>
    <row r="82" spans="2:7" x14ac:dyDescent="0.25">
      <c r="B82" t="s">
        <v>395</v>
      </c>
      <c r="C82" t="s">
        <v>566</v>
      </c>
      <c r="D82" t="s">
        <v>567</v>
      </c>
      <c r="E82">
        <v>1</v>
      </c>
      <c r="F82">
        <v>7</v>
      </c>
      <c r="G82" s="7">
        <v>0.14285714285714299</v>
      </c>
    </row>
    <row r="83" spans="2:7" x14ac:dyDescent="0.25">
      <c r="B83" t="s">
        <v>395</v>
      </c>
      <c r="C83" t="s">
        <v>562</v>
      </c>
      <c r="D83" t="s">
        <v>563</v>
      </c>
      <c r="E83">
        <v>12</v>
      </c>
      <c r="F83">
        <v>175</v>
      </c>
      <c r="G83" s="7">
        <v>6.8571428571428603E-2</v>
      </c>
    </row>
    <row r="84" spans="2:7" x14ac:dyDescent="0.25">
      <c r="B84" t="s">
        <v>395</v>
      </c>
      <c r="C84" t="s">
        <v>748</v>
      </c>
      <c r="D84" t="s">
        <v>749</v>
      </c>
      <c r="E84">
        <v>1</v>
      </c>
      <c r="F84">
        <v>18</v>
      </c>
      <c r="G84" s="7">
        <v>5.5555555555555601E-2</v>
      </c>
    </row>
    <row r="85" spans="2:7" x14ac:dyDescent="0.25">
      <c r="B85" t="s">
        <v>395</v>
      </c>
      <c r="C85" t="s">
        <v>398</v>
      </c>
      <c r="D85" t="s">
        <v>399</v>
      </c>
      <c r="E85">
        <v>11</v>
      </c>
      <c r="F85">
        <v>323</v>
      </c>
      <c r="G85" s="7">
        <v>3.4055727554179599E-2</v>
      </c>
    </row>
    <row r="86" spans="2:7" x14ac:dyDescent="0.25">
      <c r="B86" t="s">
        <v>395</v>
      </c>
      <c r="C86" t="s">
        <v>1092</v>
      </c>
      <c r="D86" t="s">
        <v>1093</v>
      </c>
      <c r="E86">
        <v>0</v>
      </c>
      <c r="F86">
        <v>1</v>
      </c>
      <c r="G86" s="7">
        <v>0</v>
      </c>
    </row>
    <row r="87" spans="2:7" x14ac:dyDescent="0.25">
      <c r="B87" t="s">
        <v>395</v>
      </c>
      <c r="C87" t="s">
        <v>1094</v>
      </c>
      <c r="D87" t="s">
        <v>1095</v>
      </c>
      <c r="E87">
        <v>0</v>
      </c>
      <c r="F87">
        <v>7</v>
      </c>
      <c r="G87" s="7">
        <v>0</v>
      </c>
    </row>
    <row r="88" spans="2:7" x14ac:dyDescent="0.25">
      <c r="B88" t="s">
        <v>395</v>
      </c>
      <c r="C88" t="s">
        <v>754</v>
      </c>
      <c r="D88" t="s">
        <v>755</v>
      </c>
      <c r="E88">
        <v>0</v>
      </c>
      <c r="F88">
        <v>17</v>
      </c>
      <c r="G88" s="7">
        <v>0</v>
      </c>
    </row>
    <row r="89" spans="2:7" x14ac:dyDescent="0.25">
      <c r="B89" t="s">
        <v>395</v>
      </c>
      <c r="C89" t="s">
        <v>752</v>
      </c>
      <c r="D89" t="s">
        <v>753</v>
      </c>
      <c r="E89">
        <v>0</v>
      </c>
      <c r="F89">
        <v>1</v>
      </c>
      <c r="G89" s="7">
        <v>0</v>
      </c>
    </row>
    <row r="90" spans="2:7" x14ac:dyDescent="0.25">
      <c r="B90" t="s">
        <v>395</v>
      </c>
      <c r="C90" t="s">
        <v>564</v>
      </c>
      <c r="D90" t="s">
        <v>565</v>
      </c>
      <c r="E90">
        <v>0</v>
      </c>
      <c r="F90">
        <v>10</v>
      </c>
      <c r="G90" s="7">
        <v>0</v>
      </c>
    </row>
    <row r="91" spans="2:7" x14ac:dyDescent="0.25">
      <c r="B91" t="s">
        <v>395</v>
      </c>
      <c r="C91" t="s">
        <v>558</v>
      </c>
      <c r="D91" t="s">
        <v>559</v>
      </c>
      <c r="E91">
        <v>0</v>
      </c>
      <c r="F91">
        <v>1</v>
      </c>
      <c r="G91" s="7">
        <v>0</v>
      </c>
    </row>
    <row r="92" spans="2:7" x14ac:dyDescent="0.25">
      <c r="B92" t="s">
        <v>395</v>
      </c>
      <c r="C92" t="s">
        <v>1082</v>
      </c>
      <c r="D92" t="s">
        <v>1083</v>
      </c>
      <c r="E92">
        <v>0</v>
      </c>
      <c r="F92">
        <v>1</v>
      </c>
      <c r="G92" s="7">
        <v>0</v>
      </c>
    </row>
    <row r="93" spans="2:7" x14ac:dyDescent="0.25">
      <c r="B93" t="s">
        <v>400</v>
      </c>
      <c r="C93" t="s">
        <v>578</v>
      </c>
      <c r="D93" t="s">
        <v>579</v>
      </c>
      <c r="E93">
        <v>3</v>
      </c>
      <c r="F93">
        <v>37</v>
      </c>
      <c r="G93" s="7">
        <v>8.1081081081081099E-2</v>
      </c>
    </row>
    <row r="94" spans="2:7" x14ac:dyDescent="0.25">
      <c r="B94" t="s">
        <v>400</v>
      </c>
      <c r="C94" t="s">
        <v>756</v>
      </c>
      <c r="D94" t="s">
        <v>757</v>
      </c>
      <c r="E94">
        <v>8</v>
      </c>
      <c r="F94">
        <v>364</v>
      </c>
      <c r="G94" s="7">
        <v>2.1978021978022001E-2</v>
      </c>
    </row>
    <row r="95" spans="2:7" x14ac:dyDescent="0.25">
      <c r="B95" t="s">
        <v>400</v>
      </c>
      <c r="C95" t="s">
        <v>574</v>
      </c>
      <c r="D95" t="s">
        <v>575</v>
      </c>
      <c r="E95">
        <v>1</v>
      </c>
      <c r="F95">
        <v>55</v>
      </c>
      <c r="G95" s="7">
        <v>1.8181818181818198E-2</v>
      </c>
    </row>
    <row r="96" spans="2:7" x14ac:dyDescent="0.25">
      <c r="B96" t="s">
        <v>400</v>
      </c>
      <c r="C96" t="s">
        <v>576</v>
      </c>
      <c r="D96" t="s">
        <v>577</v>
      </c>
      <c r="E96">
        <v>0</v>
      </c>
      <c r="F96">
        <v>1</v>
      </c>
      <c r="G96" s="7">
        <v>0</v>
      </c>
    </row>
    <row r="97" spans="2:7" x14ac:dyDescent="0.25">
      <c r="B97" t="s">
        <v>400</v>
      </c>
      <c r="C97" t="s">
        <v>1102</v>
      </c>
      <c r="D97" t="s">
        <v>1103</v>
      </c>
      <c r="E97">
        <v>0</v>
      </c>
      <c r="F97">
        <v>1</v>
      </c>
      <c r="G97" s="7">
        <v>0</v>
      </c>
    </row>
    <row r="98" spans="2:7" x14ac:dyDescent="0.25">
      <c r="B98" t="s">
        <v>400</v>
      </c>
      <c r="C98" t="s">
        <v>1116</v>
      </c>
      <c r="D98" t="s">
        <v>1117</v>
      </c>
      <c r="E98">
        <v>0</v>
      </c>
      <c r="F98">
        <v>1</v>
      </c>
      <c r="G98" s="7">
        <v>0</v>
      </c>
    </row>
    <row r="99" spans="2:7" x14ac:dyDescent="0.25">
      <c r="B99" t="s">
        <v>400</v>
      </c>
      <c r="C99" t="s">
        <v>762</v>
      </c>
      <c r="D99" t="s">
        <v>763</v>
      </c>
      <c r="E99">
        <v>0</v>
      </c>
      <c r="F99">
        <v>1</v>
      </c>
      <c r="G99" s="7">
        <v>0</v>
      </c>
    </row>
    <row r="100" spans="2:7" x14ac:dyDescent="0.25">
      <c r="B100" t="s">
        <v>403</v>
      </c>
      <c r="C100" t="s">
        <v>768</v>
      </c>
      <c r="D100" t="s">
        <v>769</v>
      </c>
      <c r="E100">
        <v>1</v>
      </c>
      <c r="F100">
        <v>4</v>
      </c>
      <c r="G100" s="7">
        <v>0.25</v>
      </c>
    </row>
    <row r="101" spans="2:7" x14ac:dyDescent="0.25">
      <c r="B101" t="s">
        <v>403</v>
      </c>
      <c r="C101" t="s">
        <v>588</v>
      </c>
      <c r="D101" t="s">
        <v>589</v>
      </c>
      <c r="E101">
        <v>5</v>
      </c>
      <c r="F101">
        <v>28</v>
      </c>
      <c r="G101" s="7">
        <v>0.17857142857142899</v>
      </c>
    </row>
    <row r="102" spans="2:7" x14ac:dyDescent="0.25">
      <c r="B102" t="s">
        <v>403</v>
      </c>
      <c r="C102" t="s">
        <v>404</v>
      </c>
      <c r="D102" t="s">
        <v>405</v>
      </c>
      <c r="E102">
        <v>27</v>
      </c>
      <c r="F102">
        <v>289</v>
      </c>
      <c r="G102" s="7">
        <v>9.3425605536332196E-2</v>
      </c>
    </row>
    <row r="103" spans="2:7" x14ac:dyDescent="0.25">
      <c r="B103" t="s">
        <v>403</v>
      </c>
      <c r="C103" t="s">
        <v>406</v>
      </c>
      <c r="D103" t="s">
        <v>407</v>
      </c>
      <c r="E103">
        <v>2</v>
      </c>
      <c r="F103">
        <v>22</v>
      </c>
      <c r="G103" s="7">
        <v>9.0909090909090898E-2</v>
      </c>
    </row>
    <row r="104" spans="2:7" x14ac:dyDescent="0.25">
      <c r="B104" t="s">
        <v>403</v>
      </c>
      <c r="C104" t="s">
        <v>580</v>
      </c>
      <c r="D104" t="s">
        <v>581</v>
      </c>
      <c r="E104">
        <v>5</v>
      </c>
      <c r="F104">
        <v>95</v>
      </c>
      <c r="G104" s="7">
        <v>5.2631578947368397E-2</v>
      </c>
    </row>
    <row r="105" spans="2:7" x14ac:dyDescent="0.25">
      <c r="B105" t="s">
        <v>403</v>
      </c>
      <c r="C105" t="s">
        <v>586</v>
      </c>
      <c r="D105" t="s">
        <v>587</v>
      </c>
      <c r="E105">
        <v>14</v>
      </c>
      <c r="F105">
        <v>277</v>
      </c>
      <c r="G105" s="7">
        <v>5.0541516245487403E-2</v>
      </c>
    </row>
    <row r="106" spans="2:7" x14ac:dyDescent="0.25">
      <c r="B106" t="s">
        <v>403</v>
      </c>
      <c r="C106" t="s">
        <v>582</v>
      </c>
      <c r="D106" t="s">
        <v>583</v>
      </c>
      <c r="E106">
        <v>2</v>
      </c>
      <c r="F106">
        <v>46</v>
      </c>
      <c r="G106" s="7">
        <v>4.3478260869565202E-2</v>
      </c>
    </row>
    <row r="107" spans="2:7" x14ac:dyDescent="0.25">
      <c r="B107" t="s">
        <v>403</v>
      </c>
      <c r="C107" t="s">
        <v>584</v>
      </c>
      <c r="D107" t="s">
        <v>585</v>
      </c>
      <c r="E107">
        <v>10</v>
      </c>
      <c r="F107">
        <v>285</v>
      </c>
      <c r="G107" s="7">
        <v>3.5087719298245598E-2</v>
      </c>
    </row>
    <row r="108" spans="2:7" x14ac:dyDescent="0.25">
      <c r="B108" t="s">
        <v>403</v>
      </c>
      <c r="C108" t="s">
        <v>1122</v>
      </c>
      <c r="D108" t="s">
        <v>1123</v>
      </c>
      <c r="E108">
        <v>0</v>
      </c>
      <c r="F108">
        <v>29</v>
      </c>
      <c r="G108" s="7">
        <v>0</v>
      </c>
    </row>
    <row r="109" spans="2:7" x14ac:dyDescent="0.25">
      <c r="B109" t="s">
        <v>403</v>
      </c>
      <c r="C109" t="s">
        <v>1130</v>
      </c>
      <c r="D109" t="s">
        <v>1131</v>
      </c>
      <c r="E109">
        <v>0</v>
      </c>
      <c r="F109">
        <v>11</v>
      </c>
      <c r="G109" s="7">
        <v>0</v>
      </c>
    </row>
    <row r="110" spans="2:7" x14ac:dyDescent="0.25">
      <c r="B110" t="s">
        <v>403</v>
      </c>
      <c r="C110" t="s">
        <v>408</v>
      </c>
      <c r="D110" t="s">
        <v>409</v>
      </c>
      <c r="E110">
        <v>0</v>
      </c>
      <c r="F110">
        <v>4</v>
      </c>
      <c r="G110" s="7">
        <v>0</v>
      </c>
    </row>
    <row r="111" spans="2:7" x14ac:dyDescent="0.25">
      <c r="B111" t="s">
        <v>403</v>
      </c>
      <c r="C111" t="s">
        <v>590</v>
      </c>
      <c r="D111" t="s">
        <v>591</v>
      </c>
      <c r="E111">
        <v>0</v>
      </c>
      <c r="F111">
        <v>1</v>
      </c>
      <c r="G111" s="7">
        <v>0</v>
      </c>
    </row>
    <row r="112" spans="2:7" x14ac:dyDescent="0.25">
      <c r="B112" t="s">
        <v>403</v>
      </c>
      <c r="C112" t="s">
        <v>770</v>
      </c>
      <c r="D112" t="s">
        <v>771</v>
      </c>
      <c r="E112">
        <v>0</v>
      </c>
      <c r="F112">
        <v>1</v>
      </c>
      <c r="G112" s="7">
        <v>0</v>
      </c>
    </row>
    <row r="113" spans="2:7" x14ac:dyDescent="0.25">
      <c r="B113" t="s">
        <v>422</v>
      </c>
      <c r="C113" t="s">
        <v>622</v>
      </c>
      <c r="D113" t="s">
        <v>623</v>
      </c>
      <c r="E113">
        <v>15</v>
      </c>
      <c r="F113">
        <v>118</v>
      </c>
      <c r="G113" s="7">
        <v>0.12711864406779699</v>
      </c>
    </row>
    <row r="114" spans="2:7" x14ac:dyDescent="0.25">
      <c r="B114" t="s">
        <v>422</v>
      </c>
      <c r="C114" t="s">
        <v>1196</v>
      </c>
      <c r="D114" t="s">
        <v>1197</v>
      </c>
      <c r="E114">
        <v>3</v>
      </c>
      <c r="F114">
        <v>42</v>
      </c>
      <c r="G114" s="7">
        <v>7.1428571428571397E-2</v>
      </c>
    </row>
    <row r="115" spans="2:7" x14ac:dyDescent="0.25">
      <c r="B115" t="s">
        <v>422</v>
      </c>
      <c r="C115" t="s">
        <v>824</v>
      </c>
      <c r="D115" t="s">
        <v>825</v>
      </c>
      <c r="E115">
        <v>3</v>
      </c>
      <c r="F115">
        <v>48</v>
      </c>
      <c r="G115" s="7">
        <v>6.25E-2</v>
      </c>
    </row>
    <row r="116" spans="2:7" x14ac:dyDescent="0.25">
      <c r="B116" t="s">
        <v>422</v>
      </c>
      <c r="C116" t="s">
        <v>620</v>
      </c>
      <c r="D116" t="s">
        <v>621</v>
      </c>
      <c r="E116">
        <v>13</v>
      </c>
      <c r="F116">
        <v>214</v>
      </c>
      <c r="G116" s="7">
        <v>6.0747663551401897E-2</v>
      </c>
    </row>
    <row r="117" spans="2:7" x14ac:dyDescent="0.25">
      <c r="B117" t="s">
        <v>425</v>
      </c>
      <c r="C117" t="s">
        <v>428</v>
      </c>
      <c r="D117" t="s">
        <v>429</v>
      </c>
      <c r="E117">
        <v>4</v>
      </c>
      <c r="F117">
        <v>29</v>
      </c>
      <c r="G117" s="7">
        <v>0.13793103448275901</v>
      </c>
    </row>
    <row r="118" spans="2:7" x14ac:dyDescent="0.25">
      <c r="B118" t="s">
        <v>425</v>
      </c>
      <c r="C118" t="s">
        <v>628</v>
      </c>
      <c r="D118" t="s">
        <v>629</v>
      </c>
      <c r="E118">
        <v>14</v>
      </c>
      <c r="F118">
        <v>222</v>
      </c>
      <c r="G118" s="7">
        <v>6.3063063063063099E-2</v>
      </c>
    </row>
    <row r="119" spans="2:7" x14ac:dyDescent="0.25">
      <c r="B119" t="s">
        <v>425</v>
      </c>
      <c r="C119" t="s">
        <v>830</v>
      </c>
      <c r="D119" t="s">
        <v>831</v>
      </c>
      <c r="E119">
        <v>29</v>
      </c>
      <c r="F119">
        <v>690</v>
      </c>
      <c r="G119" s="7">
        <v>4.2028985507246402E-2</v>
      </c>
    </row>
    <row r="120" spans="2:7" x14ac:dyDescent="0.25">
      <c r="B120" t="s">
        <v>425</v>
      </c>
      <c r="C120" t="s">
        <v>1231</v>
      </c>
      <c r="D120" t="s">
        <v>1232</v>
      </c>
      <c r="E120">
        <v>2</v>
      </c>
      <c r="F120">
        <v>81</v>
      </c>
      <c r="G120" s="7">
        <v>2.4691358024691398E-2</v>
      </c>
    </row>
    <row r="121" spans="2:7" x14ac:dyDescent="0.25">
      <c r="B121" t="s">
        <v>425</v>
      </c>
      <c r="C121" t="s">
        <v>828</v>
      </c>
      <c r="D121" t="s">
        <v>829</v>
      </c>
      <c r="E121">
        <v>6</v>
      </c>
      <c r="F121">
        <v>298</v>
      </c>
      <c r="G121" s="7">
        <v>2.01342281879195E-2</v>
      </c>
    </row>
    <row r="122" spans="2:7" x14ac:dyDescent="0.25">
      <c r="B122" t="s">
        <v>425</v>
      </c>
      <c r="C122" t="s">
        <v>1265</v>
      </c>
      <c r="D122" t="s">
        <v>1266</v>
      </c>
      <c r="E122">
        <v>0</v>
      </c>
      <c r="F122">
        <v>16</v>
      </c>
      <c r="G122" s="7">
        <v>0</v>
      </c>
    </row>
    <row r="123" spans="2:7" x14ac:dyDescent="0.25">
      <c r="B123" t="s">
        <v>425</v>
      </c>
      <c r="C123" t="s">
        <v>634</v>
      </c>
      <c r="D123" t="s">
        <v>635</v>
      </c>
      <c r="E123">
        <v>0</v>
      </c>
      <c r="F123">
        <v>30</v>
      </c>
      <c r="G123" s="7">
        <v>0</v>
      </c>
    </row>
    <row r="124" spans="2:7" x14ac:dyDescent="0.25">
      <c r="B124" t="s">
        <v>425</v>
      </c>
      <c r="C124" t="s">
        <v>832</v>
      </c>
      <c r="D124" t="s">
        <v>833</v>
      </c>
      <c r="E124">
        <v>0</v>
      </c>
      <c r="F124">
        <v>25</v>
      </c>
      <c r="G124" s="7">
        <v>0</v>
      </c>
    </row>
    <row r="125" spans="2:7" x14ac:dyDescent="0.25">
      <c r="B125" t="s">
        <v>425</v>
      </c>
      <c r="C125" t="s">
        <v>834</v>
      </c>
      <c r="D125" t="s">
        <v>835</v>
      </c>
      <c r="E125">
        <v>0</v>
      </c>
      <c r="F125">
        <v>51</v>
      </c>
      <c r="G125" s="7">
        <v>0</v>
      </c>
    </row>
    <row r="126" spans="2:7" x14ac:dyDescent="0.25">
      <c r="B126" t="s">
        <v>430</v>
      </c>
      <c r="C126" t="s">
        <v>846</v>
      </c>
      <c r="D126" t="s">
        <v>847</v>
      </c>
      <c r="E126">
        <v>4</v>
      </c>
      <c r="F126">
        <v>43</v>
      </c>
      <c r="G126" s="7">
        <v>9.3023255813953501E-2</v>
      </c>
    </row>
    <row r="127" spans="2:7" x14ac:dyDescent="0.25">
      <c r="B127" t="s">
        <v>430</v>
      </c>
      <c r="C127" t="s">
        <v>848</v>
      </c>
      <c r="D127" t="s">
        <v>849</v>
      </c>
      <c r="E127">
        <v>38</v>
      </c>
      <c r="F127">
        <v>528</v>
      </c>
      <c r="G127" s="7">
        <v>7.1969696969697003E-2</v>
      </c>
    </row>
    <row r="128" spans="2:7" x14ac:dyDescent="0.25">
      <c r="B128" t="s">
        <v>430</v>
      </c>
      <c r="C128" t="s">
        <v>654</v>
      </c>
      <c r="D128" t="s">
        <v>655</v>
      </c>
      <c r="E128">
        <v>1</v>
      </c>
      <c r="F128">
        <v>103</v>
      </c>
      <c r="G128" s="7">
        <v>9.7087378640776708E-3</v>
      </c>
    </row>
    <row r="129" spans="2:7" x14ac:dyDescent="0.25">
      <c r="B129" t="s">
        <v>430</v>
      </c>
      <c r="C129" t="s">
        <v>652</v>
      </c>
      <c r="D129" t="s">
        <v>653</v>
      </c>
      <c r="E129">
        <v>0</v>
      </c>
      <c r="F129">
        <v>1</v>
      </c>
      <c r="G129" s="7">
        <v>0</v>
      </c>
    </row>
    <row r="130" spans="2:7" x14ac:dyDescent="0.25">
      <c r="B130" t="s">
        <v>430</v>
      </c>
      <c r="C130" t="s">
        <v>650</v>
      </c>
      <c r="D130" t="s">
        <v>651</v>
      </c>
      <c r="E130">
        <v>0</v>
      </c>
      <c r="F130">
        <v>2</v>
      </c>
      <c r="G130" s="7">
        <v>0</v>
      </c>
    </row>
    <row r="131" spans="2:7" x14ac:dyDescent="0.25">
      <c r="B131" t="s">
        <v>430</v>
      </c>
      <c r="C131" t="s">
        <v>642</v>
      </c>
      <c r="D131" t="s">
        <v>643</v>
      </c>
      <c r="E131">
        <v>0</v>
      </c>
      <c r="F131">
        <v>43</v>
      </c>
      <c r="G131" s="7">
        <v>0</v>
      </c>
    </row>
    <row r="132" spans="2:7" x14ac:dyDescent="0.25">
      <c r="B132" t="s">
        <v>430</v>
      </c>
      <c r="C132" t="s">
        <v>1275</v>
      </c>
      <c r="D132" t="s">
        <v>1276</v>
      </c>
      <c r="E132">
        <v>0</v>
      </c>
      <c r="F132">
        <v>11</v>
      </c>
      <c r="G132" s="7">
        <v>0</v>
      </c>
    </row>
    <row r="133" spans="2:7" x14ac:dyDescent="0.25">
      <c r="B133" t="s">
        <v>367</v>
      </c>
      <c r="C133" t="s">
        <v>694</v>
      </c>
      <c r="D133" t="s">
        <v>695</v>
      </c>
      <c r="E133">
        <v>7</v>
      </c>
      <c r="F133">
        <v>40</v>
      </c>
      <c r="G133" s="7">
        <v>0.17499999999999999</v>
      </c>
    </row>
    <row r="134" spans="2:7" x14ac:dyDescent="0.25">
      <c r="B134" t="s">
        <v>367</v>
      </c>
      <c r="C134" t="s">
        <v>1355</v>
      </c>
      <c r="D134" t="s">
        <v>370</v>
      </c>
      <c r="E134">
        <v>23</v>
      </c>
      <c r="F134">
        <v>406</v>
      </c>
      <c r="G134" s="7">
        <v>5.6650246305418699E-2</v>
      </c>
    </row>
    <row r="135" spans="2:7" x14ac:dyDescent="0.25">
      <c r="B135" t="s">
        <v>367</v>
      </c>
      <c r="C135" t="s">
        <v>477</v>
      </c>
      <c r="D135" t="s">
        <v>478</v>
      </c>
      <c r="E135">
        <v>4</v>
      </c>
      <c r="F135">
        <v>78</v>
      </c>
      <c r="G135" s="7">
        <v>5.1282051282051301E-2</v>
      </c>
    </row>
    <row r="136" spans="2:7" x14ac:dyDescent="0.25">
      <c r="B136" t="s">
        <v>367</v>
      </c>
      <c r="C136" t="s">
        <v>688</v>
      </c>
      <c r="D136" t="s">
        <v>689</v>
      </c>
      <c r="E136">
        <v>10</v>
      </c>
      <c r="F136">
        <v>280</v>
      </c>
      <c r="G136" s="7">
        <v>3.5714285714285698E-2</v>
      </c>
    </row>
    <row r="137" spans="2:7" x14ac:dyDescent="0.25">
      <c r="B137" t="s">
        <v>367</v>
      </c>
      <c r="C137" t="s">
        <v>1293</v>
      </c>
      <c r="D137" t="s">
        <v>1294</v>
      </c>
      <c r="E137">
        <v>8</v>
      </c>
      <c r="F137">
        <v>290</v>
      </c>
      <c r="G137" s="7">
        <v>2.7586206896551699E-2</v>
      </c>
    </row>
    <row r="138" spans="2:7" x14ac:dyDescent="0.25">
      <c r="B138" t="s">
        <v>367</v>
      </c>
      <c r="C138" t="s">
        <v>487</v>
      </c>
      <c r="D138" t="s">
        <v>488</v>
      </c>
      <c r="E138">
        <v>2</v>
      </c>
      <c r="F138">
        <v>126</v>
      </c>
      <c r="G138" s="7">
        <v>1.58730158730159E-2</v>
      </c>
    </row>
    <row r="139" spans="2:7" x14ac:dyDescent="0.25">
      <c r="B139" t="s">
        <v>367</v>
      </c>
      <c r="C139" t="s">
        <v>962</v>
      </c>
      <c r="D139" t="s">
        <v>963</v>
      </c>
      <c r="E139">
        <v>0</v>
      </c>
      <c r="F139">
        <v>2</v>
      </c>
      <c r="G139" s="7">
        <v>0</v>
      </c>
    </row>
    <row r="140" spans="2:7" x14ac:dyDescent="0.25">
      <c r="B140" t="s">
        <v>367</v>
      </c>
      <c r="C140" t="s">
        <v>368</v>
      </c>
      <c r="D140" t="s">
        <v>369</v>
      </c>
      <c r="E140">
        <v>0</v>
      </c>
      <c r="F140">
        <v>1</v>
      </c>
      <c r="G140" s="7">
        <v>0</v>
      </c>
    </row>
    <row r="141" spans="2:7" x14ac:dyDescent="0.25">
      <c r="B141" t="s">
        <v>367</v>
      </c>
      <c r="C141" t="s">
        <v>483</v>
      </c>
      <c r="D141" t="s">
        <v>484</v>
      </c>
      <c r="E141">
        <v>0</v>
      </c>
      <c r="F141">
        <v>5</v>
      </c>
      <c r="G141" s="7">
        <v>0</v>
      </c>
    </row>
    <row r="142" spans="2:7" x14ac:dyDescent="0.25">
      <c r="B142" t="s">
        <v>367</v>
      </c>
      <c r="C142" t="s">
        <v>489</v>
      </c>
      <c r="D142" t="s">
        <v>490</v>
      </c>
      <c r="E142">
        <v>0</v>
      </c>
      <c r="F142">
        <v>22</v>
      </c>
      <c r="G142" s="7">
        <v>0</v>
      </c>
    </row>
    <row r="143" spans="2:7" x14ac:dyDescent="0.25">
      <c r="B143" t="s">
        <v>367</v>
      </c>
      <c r="C143" t="s">
        <v>690</v>
      </c>
      <c r="D143" t="s">
        <v>691</v>
      </c>
      <c r="E143">
        <v>0</v>
      </c>
      <c r="F143">
        <v>4</v>
      </c>
      <c r="G143" s="7">
        <v>0</v>
      </c>
    </row>
    <row r="144" spans="2:7" x14ac:dyDescent="0.25">
      <c r="B144" t="s">
        <v>367</v>
      </c>
      <c r="C144" t="s">
        <v>696</v>
      </c>
      <c r="D144" t="s">
        <v>697</v>
      </c>
      <c r="E144">
        <v>0</v>
      </c>
      <c r="F144">
        <v>21</v>
      </c>
      <c r="G144" s="7">
        <v>0</v>
      </c>
    </row>
    <row r="145" spans="2:7" x14ac:dyDescent="0.25">
      <c r="B145" t="s">
        <v>367</v>
      </c>
      <c r="C145" t="s">
        <v>972</v>
      </c>
      <c r="D145" t="s">
        <v>973</v>
      </c>
      <c r="E145">
        <v>0</v>
      </c>
      <c r="F145">
        <v>5</v>
      </c>
      <c r="G145" s="7">
        <v>0</v>
      </c>
    </row>
    <row r="146" spans="2:7" x14ac:dyDescent="0.25">
      <c r="B146" t="s">
        <v>410</v>
      </c>
      <c r="C146" t="s">
        <v>1142</v>
      </c>
      <c r="D146" t="s">
        <v>1143</v>
      </c>
      <c r="E146">
        <v>5</v>
      </c>
      <c r="F146">
        <v>57</v>
      </c>
      <c r="G146" s="7">
        <v>8.7719298245614002E-2</v>
      </c>
    </row>
    <row r="147" spans="2:7" x14ac:dyDescent="0.25">
      <c r="B147" t="s">
        <v>410</v>
      </c>
      <c r="C147" t="s">
        <v>796</v>
      </c>
      <c r="D147" t="s">
        <v>797</v>
      </c>
      <c r="E147">
        <v>15</v>
      </c>
      <c r="F147">
        <v>189</v>
      </c>
      <c r="G147" s="7">
        <v>7.9365079365079402E-2</v>
      </c>
    </row>
    <row r="148" spans="2:7" x14ac:dyDescent="0.25">
      <c r="B148" t="s">
        <v>410</v>
      </c>
      <c r="C148" t="s">
        <v>778</v>
      </c>
      <c r="D148" t="s">
        <v>779</v>
      </c>
      <c r="E148">
        <v>7</v>
      </c>
      <c r="F148">
        <v>93</v>
      </c>
      <c r="G148" s="7">
        <v>7.5268817204301106E-2</v>
      </c>
    </row>
    <row r="149" spans="2:7" x14ac:dyDescent="0.25">
      <c r="B149" t="s">
        <v>410</v>
      </c>
      <c r="C149" t="s">
        <v>1138</v>
      </c>
      <c r="D149" t="s">
        <v>1139</v>
      </c>
      <c r="E149">
        <v>3</v>
      </c>
      <c r="F149">
        <v>50</v>
      </c>
      <c r="G149" s="7">
        <v>0.06</v>
      </c>
    </row>
    <row r="150" spans="2:7" x14ac:dyDescent="0.25">
      <c r="B150" t="s">
        <v>410</v>
      </c>
      <c r="C150" t="s">
        <v>800</v>
      </c>
      <c r="D150" t="s">
        <v>801</v>
      </c>
      <c r="E150">
        <v>9</v>
      </c>
      <c r="F150">
        <v>180</v>
      </c>
      <c r="G150" s="7">
        <v>0.05</v>
      </c>
    </row>
    <row r="151" spans="2:7" x14ac:dyDescent="0.25">
      <c r="B151" t="s">
        <v>410</v>
      </c>
      <c r="C151" t="s">
        <v>1156</v>
      </c>
      <c r="D151" t="s">
        <v>1157</v>
      </c>
      <c r="E151">
        <v>6</v>
      </c>
      <c r="F151">
        <v>121</v>
      </c>
      <c r="G151" s="7">
        <v>4.9586776859504099E-2</v>
      </c>
    </row>
    <row r="152" spans="2:7" x14ac:dyDescent="0.25">
      <c r="B152" t="s">
        <v>410</v>
      </c>
      <c r="C152" t="s">
        <v>772</v>
      </c>
      <c r="D152" t="s">
        <v>773</v>
      </c>
      <c r="E152">
        <v>1</v>
      </c>
      <c r="F152">
        <v>30</v>
      </c>
      <c r="G152" s="7">
        <v>3.3333333333333298E-2</v>
      </c>
    </row>
    <row r="153" spans="2:7" x14ac:dyDescent="0.25">
      <c r="B153" t="s">
        <v>410</v>
      </c>
      <c r="C153" t="s">
        <v>776</v>
      </c>
      <c r="D153" t="s">
        <v>777</v>
      </c>
      <c r="E153">
        <v>6</v>
      </c>
      <c r="F153">
        <v>327</v>
      </c>
      <c r="G153" s="7">
        <v>1.8348623853211E-2</v>
      </c>
    </row>
    <row r="154" spans="2:7" x14ac:dyDescent="0.25">
      <c r="B154" t="s">
        <v>410</v>
      </c>
      <c r="C154" t="s">
        <v>602</v>
      </c>
      <c r="D154" t="s">
        <v>603</v>
      </c>
      <c r="E154">
        <v>1</v>
      </c>
      <c r="F154">
        <v>56</v>
      </c>
      <c r="G154" s="7">
        <v>1.7857142857142901E-2</v>
      </c>
    </row>
    <row r="155" spans="2:7" x14ac:dyDescent="0.25">
      <c r="B155" t="s">
        <v>410</v>
      </c>
      <c r="C155" t="s">
        <v>1132</v>
      </c>
      <c r="D155" t="s">
        <v>1133</v>
      </c>
      <c r="E155">
        <v>5</v>
      </c>
      <c r="F155">
        <v>644</v>
      </c>
      <c r="G155" s="7">
        <v>7.7639751552795004E-3</v>
      </c>
    </row>
    <row r="156" spans="2:7" x14ac:dyDescent="0.25">
      <c r="B156" t="s">
        <v>410</v>
      </c>
      <c r="C156" t="s">
        <v>608</v>
      </c>
      <c r="D156" t="s">
        <v>609</v>
      </c>
      <c r="E156">
        <v>0</v>
      </c>
      <c r="F156">
        <v>2</v>
      </c>
      <c r="G156" s="7">
        <v>0</v>
      </c>
    </row>
    <row r="157" spans="2:7" x14ac:dyDescent="0.25">
      <c r="B157" t="s">
        <v>410</v>
      </c>
      <c r="C157" t="s">
        <v>1162</v>
      </c>
      <c r="D157" t="s">
        <v>1163</v>
      </c>
      <c r="E157">
        <v>0</v>
      </c>
      <c r="F157">
        <v>2</v>
      </c>
      <c r="G157" s="7">
        <v>0</v>
      </c>
    </row>
    <row r="158" spans="2:7" x14ac:dyDescent="0.25">
      <c r="B158" t="s">
        <v>410</v>
      </c>
      <c r="C158" t="s">
        <v>1150</v>
      </c>
      <c r="D158" t="s">
        <v>1151</v>
      </c>
      <c r="E158">
        <v>0</v>
      </c>
      <c r="F158">
        <v>1</v>
      </c>
      <c r="G158" s="7">
        <v>0</v>
      </c>
    </row>
    <row r="159" spans="2:7" x14ac:dyDescent="0.25">
      <c r="B159" t="s">
        <v>410</v>
      </c>
      <c r="C159" t="s">
        <v>610</v>
      </c>
      <c r="D159" t="s">
        <v>611</v>
      </c>
      <c r="E159">
        <v>0</v>
      </c>
      <c r="F159">
        <v>19</v>
      </c>
      <c r="G159" s="7">
        <v>0</v>
      </c>
    </row>
    <row r="160" spans="2:7" x14ac:dyDescent="0.25">
      <c r="B160" t="s">
        <v>410</v>
      </c>
      <c r="C160" t="s">
        <v>1329</v>
      </c>
      <c r="D160" t="s">
        <v>1330</v>
      </c>
      <c r="E160">
        <v>0</v>
      </c>
      <c r="F160">
        <v>6</v>
      </c>
      <c r="G160" s="7">
        <v>0</v>
      </c>
    </row>
    <row r="161" spans="2:7" x14ac:dyDescent="0.25">
      <c r="B161" t="s">
        <v>410</v>
      </c>
      <c r="C161" t="s">
        <v>1158</v>
      </c>
      <c r="D161" t="s">
        <v>1159</v>
      </c>
      <c r="E161">
        <v>0</v>
      </c>
      <c r="F161">
        <v>2</v>
      </c>
      <c r="G161" s="7">
        <v>0</v>
      </c>
    </row>
    <row r="162" spans="2:7" x14ac:dyDescent="0.25">
      <c r="B162" t="s">
        <v>410</v>
      </c>
      <c r="C162" t="s">
        <v>782</v>
      </c>
      <c r="D162" t="s">
        <v>783</v>
      </c>
      <c r="E162">
        <v>0</v>
      </c>
      <c r="F162">
        <v>2</v>
      </c>
      <c r="G162" s="7">
        <v>0</v>
      </c>
    </row>
    <row r="163" spans="2:7" x14ac:dyDescent="0.25">
      <c r="B163" t="s">
        <v>410</v>
      </c>
      <c r="C163" t="s">
        <v>810</v>
      </c>
      <c r="D163" t="s">
        <v>811</v>
      </c>
      <c r="E163">
        <v>0</v>
      </c>
      <c r="F163">
        <v>3</v>
      </c>
      <c r="G163" s="7">
        <v>0</v>
      </c>
    </row>
    <row r="164" spans="2:7" x14ac:dyDescent="0.25">
      <c r="B164" t="s">
        <v>410</v>
      </c>
      <c r="C164" t="s">
        <v>812</v>
      </c>
      <c r="D164" t="s">
        <v>813</v>
      </c>
      <c r="E164">
        <v>0</v>
      </c>
      <c r="F164">
        <v>12</v>
      </c>
      <c r="G164" s="7">
        <v>0</v>
      </c>
    </row>
    <row r="165" spans="2:7" x14ac:dyDescent="0.25">
      <c r="B165" t="s">
        <v>410</v>
      </c>
      <c r="C165" t="s">
        <v>1164</v>
      </c>
      <c r="D165" t="s">
        <v>1165</v>
      </c>
      <c r="E165">
        <v>0</v>
      </c>
      <c r="F165">
        <v>4</v>
      </c>
      <c r="G165" s="7">
        <v>0</v>
      </c>
    </row>
    <row r="166" spans="2:7" x14ac:dyDescent="0.25">
      <c r="B166" t="s">
        <v>410</v>
      </c>
      <c r="C166" t="s">
        <v>790</v>
      </c>
      <c r="D166" t="s">
        <v>791</v>
      </c>
      <c r="E166">
        <v>0</v>
      </c>
      <c r="F166">
        <v>5</v>
      </c>
      <c r="G166" s="7">
        <v>0</v>
      </c>
    </row>
    <row r="167" spans="2:7" x14ac:dyDescent="0.25">
      <c r="B167" t="s">
        <v>410</v>
      </c>
      <c r="C167" t="s">
        <v>1331</v>
      </c>
      <c r="D167" t="s">
        <v>1332</v>
      </c>
      <c r="E167">
        <v>0</v>
      </c>
      <c r="F167">
        <v>14</v>
      </c>
      <c r="G167" s="7">
        <v>0</v>
      </c>
    </row>
    <row r="168" spans="2:7" x14ac:dyDescent="0.25">
      <c r="B168" t="s">
        <v>410</v>
      </c>
      <c r="C168" t="s">
        <v>1170</v>
      </c>
      <c r="D168" t="s">
        <v>1171</v>
      </c>
      <c r="E168">
        <v>0</v>
      </c>
      <c r="F168">
        <v>1</v>
      </c>
      <c r="G168" s="7">
        <v>0</v>
      </c>
    </row>
    <row r="169" spans="2:7" x14ac:dyDescent="0.25">
      <c r="B169" t="s">
        <v>410</v>
      </c>
      <c r="C169" t="s">
        <v>1154</v>
      </c>
      <c r="D169" t="s">
        <v>1155</v>
      </c>
      <c r="E169">
        <v>0</v>
      </c>
      <c r="F169">
        <v>1</v>
      </c>
      <c r="G169" s="7">
        <v>0</v>
      </c>
    </row>
    <row r="170" spans="2:7" x14ac:dyDescent="0.25">
      <c r="B170" t="s">
        <v>410</v>
      </c>
      <c r="C170" t="s">
        <v>1140</v>
      </c>
      <c r="D170" t="s">
        <v>1141</v>
      </c>
      <c r="E170">
        <v>0</v>
      </c>
      <c r="F170">
        <v>1</v>
      </c>
      <c r="G170" s="7">
        <v>0</v>
      </c>
    </row>
    <row r="171" spans="2:7" x14ac:dyDescent="0.25">
      <c r="B171" t="s">
        <v>410</v>
      </c>
      <c r="C171" t="s">
        <v>804</v>
      </c>
      <c r="D171" t="s">
        <v>805</v>
      </c>
      <c r="E171">
        <v>0</v>
      </c>
      <c r="F171">
        <v>3</v>
      </c>
      <c r="G171" s="7">
        <v>0</v>
      </c>
    </row>
    <row r="172" spans="2:7" x14ac:dyDescent="0.25">
      <c r="B172" t="s">
        <v>410</v>
      </c>
      <c r="C172" t="s">
        <v>413</v>
      </c>
      <c r="D172" t="s">
        <v>414</v>
      </c>
      <c r="E172">
        <v>0</v>
      </c>
      <c r="F172">
        <v>1</v>
      </c>
      <c r="G172" s="7">
        <v>0</v>
      </c>
    </row>
    <row r="173" spans="2:7" x14ac:dyDescent="0.25">
      <c r="B173" t="s">
        <v>410</v>
      </c>
      <c r="C173" t="s">
        <v>1146</v>
      </c>
      <c r="D173" t="s">
        <v>1147</v>
      </c>
      <c r="E173">
        <v>0</v>
      </c>
      <c r="F173">
        <v>2</v>
      </c>
      <c r="G173" s="7">
        <v>0</v>
      </c>
    </row>
    <row r="174" spans="2:7" x14ac:dyDescent="0.25">
      <c r="B174" t="s">
        <v>410</v>
      </c>
      <c r="C174" t="s">
        <v>806</v>
      </c>
      <c r="D174" t="s">
        <v>807</v>
      </c>
      <c r="E174">
        <v>0</v>
      </c>
      <c r="F174">
        <v>3</v>
      </c>
      <c r="G174" s="7">
        <v>0</v>
      </c>
    </row>
    <row r="175" spans="2:7" x14ac:dyDescent="0.25">
      <c r="B175" t="s">
        <v>410</v>
      </c>
      <c r="C175" t="s">
        <v>598</v>
      </c>
      <c r="D175" t="s">
        <v>599</v>
      </c>
      <c r="E175">
        <v>0</v>
      </c>
      <c r="F175">
        <v>1</v>
      </c>
      <c r="G175" s="7">
        <v>0</v>
      </c>
    </row>
    <row r="176" spans="2:7" x14ac:dyDescent="0.25">
      <c r="B176" t="s">
        <v>410</v>
      </c>
      <c r="C176" t="s">
        <v>802</v>
      </c>
      <c r="D176" t="s">
        <v>803</v>
      </c>
      <c r="E176">
        <v>0</v>
      </c>
      <c r="F176">
        <v>18</v>
      </c>
      <c r="G176" s="7">
        <v>0</v>
      </c>
    </row>
    <row r="177" spans="2:7" x14ac:dyDescent="0.25">
      <c r="B177" t="s">
        <v>410</v>
      </c>
      <c r="C177" t="s">
        <v>1144</v>
      </c>
      <c r="D177" t="s">
        <v>1145</v>
      </c>
      <c r="E177">
        <v>0</v>
      </c>
      <c r="F177">
        <v>20</v>
      </c>
      <c r="G177" s="7">
        <v>0</v>
      </c>
    </row>
    <row r="178" spans="2:7" x14ac:dyDescent="0.25">
      <c r="B178" t="s">
        <v>410</v>
      </c>
      <c r="C178" t="s">
        <v>1134</v>
      </c>
      <c r="D178" t="s">
        <v>1135</v>
      </c>
      <c r="E178">
        <v>0</v>
      </c>
      <c r="F178">
        <v>9</v>
      </c>
      <c r="G178" s="7">
        <v>0</v>
      </c>
    </row>
    <row r="179" spans="2:7" x14ac:dyDescent="0.25">
      <c r="B179" t="s">
        <v>410</v>
      </c>
      <c r="C179" t="s">
        <v>604</v>
      </c>
      <c r="D179" t="s">
        <v>605</v>
      </c>
      <c r="E179">
        <v>0</v>
      </c>
      <c r="F179">
        <v>3</v>
      </c>
      <c r="G179" s="7">
        <v>0</v>
      </c>
    </row>
    <row r="180" spans="2:7" x14ac:dyDescent="0.25">
      <c r="B180" t="s">
        <v>410</v>
      </c>
      <c r="C180" t="s">
        <v>780</v>
      </c>
      <c r="D180" t="s">
        <v>781</v>
      </c>
      <c r="E180">
        <v>0</v>
      </c>
      <c r="F180">
        <v>3</v>
      </c>
      <c r="G180" s="7">
        <v>0</v>
      </c>
    </row>
    <row r="181" spans="2:7" x14ac:dyDescent="0.25">
      <c r="B181" t="s">
        <v>410</v>
      </c>
      <c r="C181" t="s">
        <v>792</v>
      </c>
      <c r="D181" t="s">
        <v>793</v>
      </c>
      <c r="E181">
        <v>0</v>
      </c>
      <c r="F181">
        <v>4</v>
      </c>
      <c r="G181" s="7">
        <v>0</v>
      </c>
    </row>
    <row r="182" spans="2:7" x14ac:dyDescent="0.25">
      <c r="B182" t="s">
        <v>410</v>
      </c>
      <c r="C182" t="s">
        <v>794</v>
      </c>
      <c r="D182" t="s">
        <v>795</v>
      </c>
      <c r="E182">
        <v>0</v>
      </c>
      <c r="F182">
        <v>3</v>
      </c>
      <c r="G182" s="7">
        <v>0</v>
      </c>
    </row>
    <row r="183" spans="2:7" x14ac:dyDescent="0.25">
      <c r="B183" t="s">
        <v>410</v>
      </c>
      <c r="C183" t="s">
        <v>1148</v>
      </c>
      <c r="D183" t="s">
        <v>1149</v>
      </c>
      <c r="E183">
        <v>0</v>
      </c>
      <c r="F183">
        <v>3</v>
      </c>
      <c r="G183" s="7">
        <v>0</v>
      </c>
    </row>
    <row r="184" spans="2:7" x14ac:dyDescent="0.25">
      <c r="B184" t="s">
        <v>410</v>
      </c>
      <c r="C184" t="s">
        <v>1174</v>
      </c>
      <c r="D184" t="s">
        <v>1175</v>
      </c>
      <c r="E184">
        <v>0</v>
      </c>
      <c r="F184">
        <v>1</v>
      </c>
      <c r="G184" s="7">
        <v>0</v>
      </c>
    </row>
    <row r="185" spans="2:7" x14ac:dyDescent="0.25">
      <c r="B185" t="s">
        <v>410</v>
      </c>
      <c r="C185" t="s">
        <v>1152</v>
      </c>
      <c r="D185" t="s">
        <v>1153</v>
      </c>
      <c r="E185">
        <v>0</v>
      </c>
      <c r="F185">
        <v>11</v>
      </c>
      <c r="G185" s="7">
        <v>0</v>
      </c>
    </row>
    <row r="186" spans="2:7" x14ac:dyDescent="0.25">
      <c r="B186" t="s">
        <v>417</v>
      </c>
      <c r="C186" t="s">
        <v>420</v>
      </c>
      <c r="D186" t="s">
        <v>421</v>
      </c>
      <c r="E186">
        <v>15</v>
      </c>
      <c r="F186">
        <v>464</v>
      </c>
      <c r="G186" s="7">
        <v>3.2327586206896602E-2</v>
      </c>
    </row>
    <row r="187" spans="2:7" x14ac:dyDescent="0.25">
      <c r="B187" t="s">
        <v>417</v>
      </c>
      <c r="C187" t="s">
        <v>1176</v>
      </c>
      <c r="D187" t="s">
        <v>1177</v>
      </c>
      <c r="E187">
        <v>0</v>
      </c>
      <c r="F187">
        <v>4</v>
      </c>
      <c r="G187" s="7">
        <v>0</v>
      </c>
    </row>
    <row r="188" spans="2:7" x14ac:dyDescent="0.25">
      <c r="B188" t="s">
        <v>417</v>
      </c>
      <c r="C188" t="s">
        <v>1194</v>
      </c>
      <c r="D188" t="s">
        <v>1195</v>
      </c>
      <c r="E188">
        <v>0</v>
      </c>
      <c r="F188">
        <v>1</v>
      </c>
      <c r="G188" s="7">
        <v>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85" workbookViewId="0"/>
  </sheetViews>
  <sheetFormatPr defaultRowHeight="15" x14ac:dyDescent="0.25"/>
  <cols>
    <col min="1" max="1" width="9.140625" customWidth="1"/>
    <col min="2" max="2" width="24.42578125" customWidth="1"/>
    <col min="3" max="3" width="20" customWidth="1"/>
    <col min="4" max="4" width="53.140625" customWidth="1"/>
    <col min="5" max="5" width="19.7109375" customWidth="1"/>
    <col min="6" max="6" width="15.5703125" customWidth="1"/>
  </cols>
  <sheetData>
    <row r="1" spans="1:6" x14ac:dyDescent="0.25">
      <c r="A1" s="8" t="str">
        <f>HYPERLINK("#'Spis treści'!A3", "Spis treści")</f>
        <v>Spis treści</v>
      </c>
    </row>
    <row r="2" spans="1:6" ht="30" x14ac:dyDescent="0.25">
      <c r="B2" s="1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x14ac:dyDescent="0.25">
      <c r="B3" s="16" t="s">
        <v>5</v>
      </c>
      <c r="C3" s="18" t="s">
        <v>6</v>
      </c>
      <c r="D3" s="4" t="s">
        <v>7</v>
      </c>
      <c r="E3" s="18">
        <v>70</v>
      </c>
      <c r="F3" s="20">
        <v>1.25</v>
      </c>
    </row>
    <row r="4" spans="1:6" x14ac:dyDescent="0.25">
      <c r="B4" s="16" t="s">
        <v>5</v>
      </c>
      <c r="C4" s="18" t="s">
        <v>6</v>
      </c>
      <c r="D4" s="4" t="s">
        <v>8</v>
      </c>
      <c r="E4" s="18">
        <v>70</v>
      </c>
      <c r="F4" s="20">
        <v>1.25</v>
      </c>
    </row>
    <row r="5" spans="1:6" ht="30" x14ac:dyDescent="0.25">
      <c r="B5" s="16" t="s">
        <v>5</v>
      </c>
      <c r="C5" s="18" t="s">
        <v>6</v>
      </c>
      <c r="D5" s="4" t="s">
        <v>9</v>
      </c>
      <c r="E5" s="18">
        <v>70</v>
      </c>
      <c r="F5" s="20">
        <v>1.25</v>
      </c>
    </row>
    <row r="6" spans="1:6" ht="30" x14ac:dyDescent="0.25">
      <c r="B6" s="16" t="s">
        <v>10</v>
      </c>
      <c r="C6" s="18" t="s">
        <v>11</v>
      </c>
      <c r="D6" s="4" t="s">
        <v>12</v>
      </c>
      <c r="E6" s="18">
        <v>30</v>
      </c>
      <c r="F6" s="20">
        <v>1.25</v>
      </c>
    </row>
    <row r="7" spans="1:6" ht="30" x14ac:dyDescent="0.25">
      <c r="B7" s="16" t="s">
        <v>10</v>
      </c>
      <c r="C7" s="18" t="s">
        <v>11</v>
      </c>
      <c r="D7" s="4" t="s">
        <v>13</v>
      </c>
      <c r="E7" s="18">
        <v>30</v>
      </c>
      <c r="F7" s="20">
        <v>1.25</v>
      </c>
    </row>
    <row r="8" spans="1:6" ht="30" x14ac:dyDescent="0.25">
      <c r="B8" s="16" t="s">
        <v>14</v>
      </c>
      <c r="C8" s="18" t="s">
        <v>15</v>
      </c>
      <c r="D8" s="4" t="s">
        <v>16</v>
      </c>
      <c r="E8" s="18">
        <v>30</v>
      </c>
      <c r="F8" s="20">
        <v>1.25</v>
      </c>
    </row>
    <row r="9" spans="1:6" ht="30" x14ac:dyDescent="0.25">
      <c r="B9" s="16" t="s">
        <v>14</v>
      </c>
      <c r="C9" s="18" t="s">
        <v>15</v>
      </c>
      <c r="D9" s="4" t="s">
        <v>17</v>
      </c>
      <c r="E9" s="18">
        <v>30</v>
      </c>
      <c r="F9" s="20">
        <v>1.25</v>
      </c>
    </row>
    <row r="10" spans="1:6" ht="30" x14ac:dyDescent="0.25">
      <c r="B10" s="16" t="s">
        <v>14</v>
      </c>
      <c r="C10" s="18" t="s">
        <v>15</v>
      </c>
      <c r="D10" s="4" t="s">
        <v>18</v>
      </c>
      <c r="E10" s="18">
        <v>30</v>
      </c>
      <c r="F10" s="20">
        <v>1.25</v>
      </c>
    </row>
    <row r="11" spans="1:6" ht="30" x14ac:dyDescent="0.25">
      <c r="B11" s="16" t="s">
        <v>14</v>
      </c>
      <c r="C11" s="18" t="s">
        <v>15</v>
      </c>
      <c r="D11" s="4" t="s">
        <v>19</v>
      </c>
      <c r="E11" s="18">
        <v>30</v>
      </c>
      <c r="F11" s="20">
        <v>1.25</v>
      </c>
    </row>
    <row r="12" spans="1:6" x14ac:dyDescent="0.25">
      <c r="B12" s="16" t="s">
        <v>20</v>
      </c>
      <c r="C12" s="18" t="s">
        <v>21</v>
      </c>
      <c r="D12" s="4" t="s">
        <v>22</v>
      </c>
      <c r="E12" s="18">
        <v>75</v>
      </c>
      <c r="F12" s="20">
        <v>1.25</v>
      </c>
    </row>
    <row r="13" spans="1:6" x14ac:dyDescent="0.25">
      <c r="B13" s="16" t="s">
        <v>20</v>
      </c>
      <c r="C13" s="18" t="s">
        <v>21</v>
      </c>
      <c r="D13" s="4" t="s">
        <v>23</v>
      </c>
      <c r="E13" s="18">
        <v>75</v>
      </c>
      <c r="F13" s="20">
        <v>1.25</v>
      </c>
    </row>
    <row r="14" spans="1:6" x14ac:dyDescent="0.25">
      <c r="B14" s="16" t="s">
        <v>20</v>
      </c>
      <c r="C14" s="18" t="s">
        <v>21</v>
      </c>
      <c r="D14" s="4" t="s">
        <v>24</v>
      </c>
      <c r="E14" s="18">
        <v>75</v>
      </c>
      <c r="F14" s="20">
        <v>1.25</v>
      </c>
    </row>
    <row r="15" spans="1:6" x14ac:dyDescent="0.25">
      <c r="B15" s="16" t="s">
        <v>20</v>
      </c>
      <c r="C15" s="18" t="s">
        <v>21</v>
      </c>
      <c r="D15" s="4" t="s">
        <v>25</v>
      </c>
      <c r="E15" s="18">
        <v>75</v>
      </c>
      <c r="F15" s="20">
        <v>1.25</v>
      </c>
    </row>
    <row r="16" spans="1:6" ht="30" x14ac:dyDescent="0.25">
      <c r="B16" s="16" t="s">
        <v>26</v>
      </c>
      <c r="C16" s="18" t="s">
        <v>27</v>
      </c>
      <c r="D16" s="4" t="s">
        <v>16</v>
      </c>
      <c r="E16" s="18">
        <v>60</v>
      </c>
      <c r="F16" s="20">
        <v>1.25</v>
      </c>
    </row>
    <row r="17" spans="2:6" ht="30" x14ac:dyDescent="0.25">
      <c r="B17" s="16" t="s">
        <v>26</v>
      </c>
      <c r="C17" s="18" t="s">
        <v>27</v>
      </c>
      <c r="D17" s="4" t="s">
        <v>17</v>
      </c>
      <c r="E17" s="18">
        <v>60</v>
      </c>
      <c r="F17" s="20">
        <v>1.25</v>
      </c>
    </row>
    <row r="18" spans="2:6" ht="30" x14ac:dyDescent="0.25">
      <c r="B18" s="16" t="s">
        <v>26</v>
      </c>
      <c r="C18" s="18" t="s">
        <v>27</v>
      </c>
      <c r="D18" s="4" t="s">
        <v>18</v>
      </c>
      <c r="E18" s="18">
        <v>60</v>
      </c>
      <c r="F18" s="20">
        <v>1.25</v>
      </c>
    </row>
    <row r="19" spans="2:6" ht="30" x14ac:dyDescent="0.25">
      <c r="B19" s="16" t="s">
        <v>26</v>
      </c>
      <c r="C19" s="18" t="s">
        <v>27</v>
      </c>
      <c r="D19" s="4" t="s">
        <v>19</v>
      </c>
      <c r="E19" s="18">
        <v>60</v>
      </c>
      <c r="F19" s="20">
        <v>1.25</v>
      </c>
    </row>
    <row r="20" spans="2:6" x14ac:dyDescent="0.25">
      <c r="B20" s="16" t="s">
        <v>28</v>
      </c>
      <c r="C20" s="18" t="s">
        <v>29</v>
      </c>
      <c r="D20" s="4" t="s">
        <v>30</v>
      </c>
      <c r="E20" s="18">
        <v>50</v>
      </c>
      <c r="F20" s="20">
        <v>1.25</v>
      </c>
    </row>
    <row r="21" spans="2:6" ht="30" x14ac:dyDescent="0.25">
      <c r="B21" s="16" t="s">
        <v>28</v>
      </c>
      <c r="C21" s="18" t="s">
        <v>29</v>
      </c>
      <c r="D21" s="4" t="s">
        <v>31</v>
      </c>
      <c r="E21" s="18">
        <v>50</v>
      </c>
      <c r="F21" s="20">
        <v>1.25</v>
      </c>
    </row>
    <row r="22" spans="2:6" x14ac:dyDescent="0.25">
      <c r="B22" s="16" t="s">
        <v>32</v>
      </c>
      <c r="C22" s="18" t="s">
        <v>33</v>
      </c>
      <c r="D22" s="4" t="s">
        <v>34</v>
      </c>
      <c r="E22" s="18">
        <v>250</v>
      </c>
      <c r="F22" s="20">
        <v>1.25</v>
      </c>
    </row>
    <row r="23" spans="2:6" x14ac:dyDescent="0.25">
      <c r="B23" s="16" t="s">
        <v>32</v>
      </c>
      <c r="C23" s="18" t="s">
        <v>33</v>
      </c>
      <c r="D23" s="4" t="s">
        <v>35</v>
      </c>
      <c r="E23" s="18">
        <v>250</v>
      </c>
      <c r="F23" s="20">
        <v>1.25</v>
      </c>
    </row>
    <row r="24" spans="2:6" x14ac:dyDescent="0.25">
      <c r="B24" s="16" t="s">
        <v>36</v>
      </c>
      <c r="C24" s="18" t="s">
        <v>37</v>
      </c>
      <c r="D24" s="4" t="s">
        <v>38</v>
      </c>
      <c r="E24" s="18">
        <v>75</v>
      </c>
      <c r="F24" s="20">
        <v>1.25</v>
      </c>
    </row>
    <row r="25" spans="2:6" x14ac:dyDescent="0.25">
      <c r="B25" s="16" t="s">
        <v>39</v>
      </c>
      <c r="C25" s="18" t="s">
        <v>40</v>
      </c>
      <c r="D25" s="4" t="s">
        <v>41</v>
      </c>
      <c r="E25" s="18">
        <v>30</v>
      </c>
      <c r="F25" s="20">
        <v>1.25</v>
      </c>
    </row>
    <row r="26" spans="2:6" ht="30" x14ac:dyDescent="0.25">
      <c r="B26" s="16" t="s">
        <v>39</v>
      </c>
      <c r="C26" s="18" t="s">
        <v>40</v>
      </c>
      <c r="D26" s="4" t="s">
        <v>42</v>
      </c>
      <c r="E26" s="18">
        <v>30</v>
      </c>
      <c r="F26" s="20">
        <v>1.25</v>
      </c>
    </row>
    <row r="27" spans="2:6" ht="30" x14ac:dyDescent="0.25">
      <c r="B27" s="16" t="s">
        <v>39</v>
      </c>
      <c r="C27" s="18" t="s">
        <v>40</v>
      </c>
      <c r="D27" s="4" t="s">
        <v>43</v>
      </c>
      <c r="E27" s="18">
        <v>30</v>
      </c>
      <c r="F27" s="20">
        <v>1.25</v>
      </c>
    </row>
    <row r="28" spans="2:6" x14ac:dyDescent="0.25">
      <c r="B28" s="16" t="s">
        <v>39</v>
      </c>
      <c r="C28" s="18" t="s">
        <v>40</v>
      </c>
      <c r="D28" s="4" t="s">
        <v>44</v>
      </c>
      <c r="E28" s="18">
        <v>30</v>
      </c>
      <c r="F28" s="20">
        <v>1.25</v>
      </c>
    </row>
    <row r="29" spans="2:6" ht="30" x14ac:dyDescent="0.25">
      <c r="B29" s="16" t="s">
        <v>45</v>
      </c>
      <c r="C29" s="18" t="s">
        <v>46</v>
      </c>
      <c r="D29" s="4" t="s">
        <v>47</v>
      </c>
      <c r="E29" s="18">
        <v>30</v>
      </c>
      <c r="F29" s="20">
        <v>1.25</v>
      </c>
    </row>
    <row r="30" spans="2:6" ht="30" x14ac:dyDescent="0.25">
      <c r="B30" s="16" t="s">
        <v>45</v>
      </c>
      <c r="C30" s="18" t="s">
        <v>46</v>
      </c>
      <c r="D30" s="4" t="s">
        <v>48</v>
      </c>
      <c r="E30" s="18">
        <v>30</v>
      </c>
      <c r="F30" s="20">
        <v>1.25</v>
      </c>
    </row>
    <row r="31" spans="2:6" x14ac:dyDescent="0.25">
      <c r="B31" s="16" t="s">
        <v>45</v>
      </c>
      <c r="C31" s="18" t="s">
        <v>46</v>
      </c>
      <c r="D31" s="4" t="s">
        <v>49</v>
      </c>
      <c r="E31" s="18">
        <v>30</v>
      </c>
      <c r="F31" s="20">
        <v>1.25</v>
      </c>
    </row>
    <row r="32" spans="2:6" ht="30" x14ac:dyDescent="0.25">
      <c r="B32" s="16" t="s">
        <v>50</v>
      </c>
      <c r="C32" s="18" t="s">
        <v>51</v>
      </c>
      <c r="D32" s="4" t="s">
        <v>52</v>
      </c>
      <c r="E32" s="18">
        <v>75</v>
      </c>
      <c r="F32" s="20">
        <v>1.25</v>
      </c>
    </row>
    <row r="33" spans="2:6" x14ac:dyDescent="0.25">
      <c r="B33" s="16" t="s">
        <v>50</v>
      </c>
      <c r="C33" s="18" t="s">
        <v>51</v>
      </c>
      <c r="D33" s="4" t="s">
        <v>53</v>
      </c>
      <c r="E33" s="18">
        <v>75</v>
      </c>
      <c r="F33" s="20">
        <v>1.25</v>
      </c>
    </row>
    <row r="34" spans="2:6" ht="30" x14ac:dyDescent="0.25">
      <c r="B34" s="16" t="s">
        <v>50</v>
      </c>
      <c r="C34" s="18" t="s">
        <v>51</v>
      </c>
      <c r="D34" s="4" t="s">
        <v>54</v>
      </c>
      <c r="E34" s="18">
        <v>75</v>
      </c>
      <c r="F34" s="20">
        <v>1.25</v>
      </c>
    </row>
    <row r="35" spans="2:6" x14ac:dyDescent="0.25">
      <c r="B35" s="16" t="s">
        <v>55</v>
      </c>
      <c r="C35" s="18" t="s">
        <v>56</v>
      </c>
      <c r="D35" s="4" t="s">
        <v>57</v>
      </c>
      <c r="E35" s="18">
        <v>150</v>
      </c>
      <c r="F35" s="20">
        <v>1.25</v>
      </c>
    </row>
    <row r="36" spans="2:6" x14ac:dyDescent="0.25">
      <c r="B36" s="16" t="s">
        <v>55</v>
      </c>
      <c r="C36" s="18" t="s">
        <v>56</v>
      </c>
      <c r="D36" s="4" t="s">
        <v>58</v>
      </c>
      <c r="E36" s="18">
        <v>150</v>
      </c>
      <c r="F36" s="20">
        <v>1.25</v>
      </c>
    </row>
    <row r="37" spans="2:6" ht="30" x14ac:dyDescent="0.25">
      <c r="B37" s="16" t="s">
        <v>55</v>
      </c>
      <c r="C37" s="18" t="s">
        <v>56</v>
      </c>
      <c r="D37" s="4" t="s">
        <v>59</v>
      </c>
      <c r="E37" s="18">
        <v>150</v>
      </c>
      <c r="F37" s="20">
        <v>1.25</v>
      </c>
    </row>
    <row r="38" spans="2:6" x14ac:dyDescent="0.25">
      <c r="B38" s="16" t="s">
        <v>55</v>
      </c>
      <c r="C38" s="18" t="s">
        <v>56</v>
      </c>
      <c r="D38" s="4" t="s">
        <v>60</v>
      </c>
      <c r="E38" s="18">
        <v>150</v>
      </c>
      <c r="F38" s="20">
        <v>1.25</v>
      </c>
    </row>
    <row r="39" spans="2:6" ht="30" x14ac:dyDescent="0.25">
      <c r="B39" s="16" t="s">
        <v>61</v>
      </c>
      <c r="C39" s="18" t="s">
        <v>62</v>
      </c>
      <c r="D39" s="4" t="s">
        <v>63</v>
      </c>
      <c r="E39" s="18">
        <v>50</v>
      </c>
      <c r="F39" s="20">
        <v>1.25</v>
      </c>
    </row>
    <row r="40" spans="2:6" ht="30" x14ac:dyDescent="0.25">
      <c r="B40" s="16" t="s">
        <v>61</v>
      </c>
      <c r="C40" s="18" t="s">
        <v>62</v>
      </c>
      <c r="D40" s="4" t="s">
        <v>64</v>
      </c>
      <c r="E40" s="18">
        <v>50</v>
      </c>
      <c r="F40" s="20">
        <v>1.25</v>
      </c>
    </row>
    <row r="41" spans="2:6" ht="30" x14ac:dyDescent="0.25">
      <c r="B41" s="16" t="s">
        <v>61</v>
      </c>
      <c r="C41" s="18" t="s">
        <v>62</v>
      </c>
      <c r="D41" s="4" t="s">
        <v>65</v>
      </c>
      <c r="E41" s="18">
        <v>50</v>
      </c>
      <c r="F41" s="20">
        <v>1.25</v>
      </c>
    </row>
    <row r="42" spans="2:6" ht="30" x14ac:dyDescent="0.25">
      <c r="B42" s="16" t="s">
        <v>61</v>
      </c>
      <c r="C42" s="18" t="s">
        <v>62</v>
      </c>
      <c r="D42" s="4" t="s">
        <v>66</v>
      </c>
      <c r="E42" s="18">
        <v>50</v>
      </c>
      <c r="F42" s="20">
        <v>1.25</v>
      </c>
    </row>
    <row r="43" spans="2:6" ht="30" x14ac:dyDescent="0.25">
      <c r="B43" s="16" t="s">
        <v>61</v>
      </c>
      <c r="C43" s="18" t="s">
        <v>62</v>
      </c>
      <c r="D43" s="4" t="s">
        <v>67</v>
      </c>
      <c r="E43" s="18">
        <v>50</v>
      </c>
      <c r="F43" s="20">
        <v>1.25</v>
      </c>
    </row>
    <row r="44" spans="2:6" ht="30" x14ac:dyDescent="0.25">
      <c r="B44" s="17" t="s">
        <v>61</v>
      </c>
      <c r="C44" s="19" t="s">
        <v>62</v>
      </c>
      <c r="D44" s="5" t="s">
        <v>68</v>
      </c>
      <c r="E44" s="19">
        <v>50</v>
      </c>
      <c r="F44" s="21">
        <v>1.25</v>
      </c>
    </row>
  </sheetData>
  <mergeCells count="52">
    <mergeCell ref="B3:B5"/>
    <mergeCell ref="C3:C5"/>
    <mergeCell ref="E3:E5"/>
    <mergeCell ref="F3:F5"/>
    <mergeCell ref="B6:B7"/>
    <mergeCell ref="C6:C7"/>
    <mergeCell ref="E6:E7"/>
    <mergeCell ref="F6:F7"/>
    <mergeCell ref="B8:B11"/>
    <mergeCell ref="C8:C11"/>
    <mergeCell ref="E8:E11"/>
    <mergeCell ref="F8:F11"/>
    <mergeCell ref="B12:B15"/>
    <mergeCell ref="C12:C15"/>
    <mergeCell ref="E12:E15"/>
    <mergeCell ref="F12:F15"/>
    <mergeCell ref="B16:B19"/>
    <mergeCell ref="C16:C19"/>
    <mergeCell ref="E16:E19"/>
    <mergeCell ref="F16:F19"/>
    <mergeCell ref="B20:B21"/>
    <mergeCell ref="C20:C21"/>
    <mergeCell ref="E20:E21"/>
    <mergeCell ref="F20:F21"/>
    <mergeCell ref="B22:B23"/>
    <mergeCell ref="C22:C23"/>
    <mergeCell ref="E22:E23"/>
    <mergeCell ref="F22:F23"/>
    <mergeCell ref="B24"/>
    <mergeCell ref="C24"/>
    <mergeCell ref="E24"/>
    <mergeCell ref="F24"/>
    <mergeCell ref="B25:B28"/>
    <mergeCell ref="C25:C28"/>
    <mergeCell ref="E25:E28"/>
    <mergeCell ref="F25:F28"/>
    <mergeCell ref="B29:B31"/>
    <mergeCell ref="C29:C31"/>
    <mergeCell ref="E29:E31"/>
    <mergeCell ref="F29:F31"/>
    <mergeCell ref="B39:B44"/>
    <mergeCell ref="C39:C44"/>
    <mergeCell ref="E39:E44"/>
    <mergeCell ref="F39:F44"/>
    <mergeCell ref="B32:B34"/>
    <mergeCell ref="C32:C34"/>
    <mergeCell ref="E32:E34"/>
    <mergeCell ref="F32:F34"/>
    <mergeCell ref="B35:B38"/>
    <mergeCell ref="C35:C38"/>
    <mergeCell ref="E35:E38"/>
    <mergeCell ref="F35:F38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zoomScale="85" workbookViewId="0"/>
  </sheetViews>
  <sheetFormatPr defaultRowHeight="15" x14ac:dyDescent="0.25"/>
  <cols>
    <col min="2" max="2" width="22.140625" customWidth="1"/>
    <col min="3" max="3" width="15.28515625" customWidth="1"/>
    <col min="4" max="4" width="17" customWidth="1"/>
    <col min="5" max="5" width="10.42578125" customWidth="1"/>
    <col min="6" max="6" width="12.7109375" customWidth="1"/>
    <col min="7" max="7" width="10.42578125" customWidth="1"/>
    <col min="8" max="8" width="12.7109375" customWidth="1"/>
    <col min="9" max="9" width="10.42578125" customWidth="1"/>
    <col min="10" max="10" width="12.7109375" customWidth="1"/>
    <col min="11" max="11" width="10.42578125" customWidth="1"/>
    <col min="12" max="12" width="12.7109375" customWidth="1"/>
    <col min="13" max="13" width="10.42578125" customWidth="1"/>
    <col min="14" max="14" width="12.7109375" customWidth="1"/>
    <col min="15" max="15" width="10.42578125" customWidth="1"/>
    <col min="16" max="16" width="12.7109375" customWidth="1"/>
    <col min="17" max="17" width="10.42578125" customWidth="1"/>
    <col min="18" max="18" width="12.7109375" customWidth="1"/>
    <col min="19" max="19" width="10.42578125" customWidth="1"/>
    <col min="20" max="20" width="12.7109375" customWidth="1"/>
    <col min="21" max="21" width="10.42578125" customWidth="1"/>
    <col min="22" max="22" width="12.7109375" customWidth="1"/>
    <col min="23" max="23" width="10.42578125" customWidth="1"/>
    <col min="24" max="24" width="12.7109375" customWidth="1"/>
    <col min="25" max="25" width="10.42578125" customWidth="1"/>
    <col min="26" max="26" width="12.7109375" customWidth="1"/>
    <col min="27" max="27" width="10.42578125" customWidth="1"/>
    <col min="28" max="28" width="12.7109375" customWidth="1"/>
    <col min="29" max="29" width="10.42578125" customWidth="1"/>
    <col min="30" max="30" width="12.7109375" customWidth="1"/>
  </cols>
  <sheetData>
    <row r="1" spans="1:30" ht="15.75" thickBot="1" x14ac:dyDescent="0.3">
      <c r="A1" s="9" t="str">
        <f>HYPERLINK("#'Spis treści'!A4", "Spis treści")</f>
        <v>Spis treści</v>
      </c>
    </row>
    <row r="2" spans="1:30" x14ac:dyDescent="0.25">
      <c r="B2" s="23" t="s">
        <v>69</v>
      </c>
      <c r="C2" s="22" t="s">
        <v>3</v>
      </c>
      <c r="D2" s="22" t="s">
        <v>70</v>
      </c>
      <c r="E2" s="22" t="s">
        <v>71</v>
      </c>
      <c r="F2" s="22" t="s">
        <v>72</v>
      </c>
      <c r="G2" s="22" t="s">
        <v>73</v>
      </c>
      <c r="H2" s="22" t="s">
        <v>72</v>
      </c>
      <c r="I2" s="22" t="s">
        <v>74</v>
      </c>
      <c r="J2" s="22" t="s">
        <v>72</v>
      </c>
      <c r="K2" s="22" t="s">
        <v>75</v>
      </c>
      <c r="L2" s="22" t="s">
        <v>72</v>
      </c>
      <c r="M2" s="22" t="s">
        <v>76</v>
      </c>
      <c r="N2" s="22" t="s">
        <v>72</v>
      </c>
      <c r="O2" s="22" t="s">
        <v>77</v>
      </c>
      <c r="P2" s="22" t="s">
        <v>72</v>
      </c>
      <c r="Q2" s="22" t="s">
        <v>78</v>
      </c>
      <c r="R2" s="22" t="s">
        <v>72</v>
      </c>
      <c r="S2" s="22" t="s">
        <v>79</v>
      </c>
      <c r="T2" s="22" t="s">
        <v>72</v>
      </c>
      <c r="U2" s="22" t="s">
        <v>80</v>
      </c>
      <c r="V2" s="22" t="s">
        <v>72</v>
      </c>
      <c r="W2" s="22" t="s">
        <v>81</v>
      </c>
      <c r="X2" s="22" t="s">
        <v>72</v>
      </c>
      <c r="Y2" s="22" t="s">
        <v>82</v>
      </c>
      <c r="Z2" s="22" t="s">
        <v>72</v>
      </c>
      <c r="AA2" s="22" t="s">
        <v>83</v>
      </c>
      <c r="AB2" s="22" t="s">
        <v>72</v>
      </c>
      <c r="AC2" s="22" t="s">
        <v>84</v>
      </c>
      <c r="AD2" s="26" t="s">
        <v>72</v>
      </c>
    </row>
    <row r="3" spans="1:30" ht="105" x14ac:dyDescent="0.25">
      <c r="B3" s="24" t="s">
        <v>72</v>
      </c>
      <c r="C3" s="25" t="s">
        <v>72</v>
      </c>
      <c r="D3" s="25" t="s">
        <v>72</v>
      </c>
      <c r="E3" s="15" t="s">
        <v>3</v>
      </c>
      <c r="F3" s="15" t="s">
        <v>70</v>
      </c>
      <c r="G3" s="15" t="s">
        <v>3</v>
      </c>
      <c r="H3" s="15" t="s">
        <v>70</v>
      </c>
      <c r="I3" s="15" t="s">
        <v>3</v>
      </c>
      <c r="J3" s="15" t="s">
        <v>70</v>
      </c>
      <c r="K3" s="15" t="s">
        <v>3</v>
      </c>
      <c r="L3" s="15" t="s">
        <v>70</v>
      </c>
      <c r="M3" s="15" t="s">
        <v>3</v>
      </c>
      <c r="N3" s="15" t="s">
        <v>70</v>
      </c>
      <c r="O3" s="15" t="s">
        <v>3</v>
      </c>
      <c r="P3" s="15" t="s">
        <v>70</v>
      </c>
      <c r="Q3" s="15" t="s">
        <v>3</v>
      </c>
      <c r="R3" s="15" t="s">
        <v>70</v>
      </c>
      <c r="S3" s="15" t="s">
        <v>3</v>
      </c>
      <c r="T3" s="15" t="s">
        <v>70</v>
      </c>
      <c r="U3" s="15" t="s">
        <v>3</v>
      </c>
      <c r="V3" s="15" t="s">
        <v>70</v>
      </c>
      <c r="W3" s="15" t="s">
        <v>3</v>
      </c>
      <c r="X3" s="15" t="s">
        <v>70</v>
      </c>
      <c r="Y3" s="15" t="s">
        <v>3</v>
      </c>
      <c r="Z3" s="15" t="s">
        <v>70</v>
      </c>
      <c r="AA3" s="15" t="s">
        <v>3</v>
      </c>
      <c r="AB3" s="15" t="s">
        <v>70</v>
      </c>
      <c r="AC3" s="15" t="s">
        <v>3</v>
      </c>
      <c r="AD3" s="10" t="s">
        <v>70</v>
      </c>
    </row>
    <row r="4" spans="1:30" ht="20.100000000000001" customHeight="1" x14ac:dyDescent="0.25">
      <c r="B4" s="14" t="s">
        <v>341</v>
      </c>
      <c r="C4" s="15" t="s">
        <v>1357</v>
      </c>
      <c r="D4" s="15" t="s">
        <v>1362</v>
      </c>
      <c r="E4" s="15" t="s">
        <v>96</v>
      </c>
      <c r="F4" s="15" t="s">
        <v>279</v>
      </c>
      <c r="G4" s="15" t="s">
        <v>105</v>
      </c>
      <c r="H4" s="15" t="s">
        <v>247</v>
      </c>
      <c r="I4" s="15" t="s">
        <v>98</v>
      </c>
      <c r="J4" s="15" t="s">
        <v>173</v>
      </c>
      <c r="K4" s="15" t="s">
        <v>91</v>
      </c>
      <c r="L4" s="15" t="s">
        <v>1379</v>
      </c>
      <c r="M4" s="15" t="s">
        <v>89</v>
      </c>
      <c r="N4" s="15" t="s">
        <v>113</v>
      </c>
      <c r="O4" s="15" t="s">
        <v>87</v>
      </c>
      <c r="P4" s="15" t="s">
        <v>1380</v>
      </c>
      <c r="Q4" s="15" t="s">
        <v>93</v>
      </c>
      <c r="R4" s="15" t="s">
        <v>113</v>
      </c>
      <c r="S4" s="15" t="s">
        <v>94</v>
      </c>
      <c r="T4" s="15" t="s">
        <v>247</v>
      </c>
      <c r="U4" s="15" t="s">
        <v>100</v>
      </c>
      <c r="V4" s="15" t="s">
        <v>247</v>
      </c>
      <c r="W4" s="15" t="s">
        <v>102</v>
      </c>
      <c r="X4" s="15" t="s">
        <v>240</v>
      </c>
      <c r="Y4" s="15" t="s">
        <v>107</v>
      </c>
      <c r="Z4" s="15" t="s">
        <v>247</v>
      </c>
      <c r="AA4" s="15" t="s">
        <v>103</v>
      </c>
      <c r="AB4" s="15" t="s">
        <v>247</v>
      </c>
      <c r="AC4" s="15" t="s">
        <v>106</v>
      </c>
      <c r="AD4" s="10" t="s">
        <v>149</v>
      </c>
    </row>
    <row r="5" spans="1:30" ht="20.100000000000001" customHeight="1" x14ac:dyDescent="0.25">
      <c r="B5" s="14" t="s">
        <v>352</v>
      </c>
      <c r="C5" s="15" t="s">
        <v>1359</v>
      </c>
      <c r="D5" s="15" t="s">
        <v>169</v>
      </c>
      <c r="E5" s="15" t="s">
        <v>116</v>
      </c>
      <c r="F5" s="15" t="s">
        <v>88</v>
      </c>
      <c r="G5" s="15" t="s">
        <v>123</v>
      </c>
      <c r="H5" s="15" t="s">
        <v>245</v>
      </c>
      <c r="I5" s="15" t="s">
        <v>118</v>
      </c>
      <c r="J5" s="15" t="s">
        <v>120</v>
      </c>
      <c r="K5" s="15" t="s">
        <v>112</v>
      </c>
      <c r="L5" s="15" t="s">
        <v>213</v>
      </c>
      <c r="M5" s="15" t="s">
        <v>110</v>
      </c>
      <c r="N5" s="15" t="s">
        <v>127</v>
      </c>
      <c r="O5" s="15" t="s">
        <v>109</v>
      </c>
      <c r="P5" s="15" t="s">
        <v>250</v>
      </c>
      <c r="Q5" s="15" t="s">
        <v>114</v>
      </c>
      <c r="R5" s="15" t="s">
        <v>255</v>
      </c>
      <c r="S5" s="15" t="s">
        <v>115</v>
      </c>
      <c r="T5" s="15" t="s">
        <v>169</v>
      </c>
      <c r="U5" s="15" t="s">
        <v>119</v>
      </c>
      <c r="V5" s="15" t="s">
        <v>247</v>
      </c>
      <c r="W5" s="15" t="s">
        <v>121</v>
      </c>
      <c r="X5" s="15" t="s">
        <v>169</v>
      </c>
      <c r="Y5" s="15" t="s">
        <v>126</v>
      </c>
      <c r="Z5" s="15" t="s">
        <v>247</v>
      </c>
      <c r="AA5" s="15" t="s">
        <v>122</v>
      </c>
      <c r="AB5" s="15" t="s">
        <v>92</v>
      </c>
      <c r="AC5" s="15" t="s">
        <v>125</v>
      </c>
      <c r="AD5" s="10" t="s">
        <v>247</v>
      </c>
    </row>
    <row r="6" spans="1:30" ht="20.100000000000001" customHeight="1" x14ac:dyDescent="0.25">
      <c r="B6" s="14" t="s">
        <v>359</v>
      </c>
      <c r="C6" s="15" t="s">
        <v>1360</v>
      </c>
      <c r="D6" s="15" t="s">
        <v>179</v>
      </c>
      <c r="E6" s="15" t="s">
        <v>136</v>
      </c>
      <c r="F6" s="15" t="s">
        <v>131</v>
      </c>
      <c r="G6" s="15" t="s">
        <v>143</v>
      </c>
      <c r="H6" s="15" t="s">
        <v>85</v>
      </c>
      <c r="I6" s="15" t="s">
        <v>137</v>
      </c>
      <c r="J6" s="15" t="s">
        <v>1362</v>
      </c>
      <c r="K6" s="15" t="s">
        <v>132</v>
      </c>
      <c r="L6" s="15" t="s">
        <v>1371</v>
      </c>
      <c r="M6" s="15" t="s">
        <v>130</v>
      </c>
      <c r="N6" s="15" t="s">
        <v>1366</v>
      </c>
      <c r="O6" s="15" t="s">
        <v>128</v>
      </c>
      <c r="P6" s="15" t="s">
        <v>85</v>
      </c>
      <c r="Q6" s="15" t="s">
        <v>133</v>
      </c>
      <c r="R6" s="15" t="s">
        <v>88</v>
      </c>
      <c r="S6" s="15" t="s">
        <v>134</v>
      </c>
      <c r="T6" s="15" t="s">
        <v>237</v>
      </c>
      <c r="U6" s="15" t="s">
        <v>139</v>
      </c>
      <c r="V6" s="15" t="s">
        <v>247</v>
      </c>
      <c r="W6" s="15" t="s">
        <v>141</v>
      </c>
      <c r="X6" s="15" t="s">
        <v>247</v>
      </c>
      <c r="Y6" s="15" t="s">
        <v>145</v>
      </c>
      <c r="Z6" s="15" t="s">
        <v>247</v>
      </c>
      <c r="AA6" s="15" t="s">
        <v>142</v>
      </c>
      <c r="AB6" s="15" t="s">
        <v>247</v>
      </c>
      <c r="AC6" s="15" t="s">
        <v>144</v>
      </c>
      <c r="AD6" s="10" t="s">
        <v>158</v>
      </c>
    </row>
    <row r="7" spans="1:30" ht="20.100000000000001" customHeight="1" x14ac:dyDescent="0.25">
      <c r="B7" s="14" t="s">
        <v>364</v>
      </c>
      <c r="C7" s="15" t="s">
        <v>1361</v>
      </c>
      <c r="D7" s="15" t="s">
        <v>1381</v>
      </c>
      <c r="E7" s="15" t="s">
        <v>155</v>
      </c>
      <c r="F7" s="15" t="s">
        <v>247</v>
      </c>
      <c r="G7" s="15" t="s">
        <v>162</v>
      </c>
      <c r="H7" s="15" t="s">
        <v>247</v>
      </c>
      <c r="I7" s="15" t="s">
        <v>157</v>
      </c>
      <c r="J7" s="15" t="s">
        <v>247</v>
      </c>
      <c r="K7" s="15" t="s">
        <v>151</v>
      </c>
      <c r="L7" s="15" t="s">
        <v>247</v>
      </c>
      <c r="M7" s="15" t="s">
        <v>150</v>
      </c>
      <c r="N7" s="15" t="s">
        <v>247</v>
      </c>
      <c r="O7" s="15" t="s">
        <v>148</v>
      </c>
      <c r="P7" s="15" t="s">
        <v>147</v>
      </c>
      <c r="Q7" s="15" t="s">
        <v>153</v>
      </c>
      <c r="R7" s="15" t="s">
        <v>247</v>
      </c>
      <c r="S7" s="15" t="s">
        <v>154</v>
      </c>
      <c r="T7" s="15" t="s">
        <v>247</v>
      </c>
      <c r="U7" s="15" t="s">
        <v>159</v>
      </c>
      <c r="V7" s="15" t="s">
        <v>247</v>
      </c>
      <c r="W7" s="15" t="s">
        <v>160</v>
      </c>
      <c r="X7" s="15" t="s">
        <v>247</v>
      </c>
      <c r="Y7" s="15" t="s">
        <v>164</v>
      </c>
      <c r="Z7" s="15" t="s">
        <v>247</v>
      </c>
      <c r="AA7" s="15" t="s">
        <v>161</v>
      </c>
      <c r="AB7" s="15" t="s">
        <v>247</v>
      </c>
      <c r="AC7" s="15" t="s">
        <v>163</v>
      </c>
      <c r="AD7" s="10" t="s">
        <v>247</v>
      </c>
    </row>
    <row r="8" spans="1:30" ht="20.100000000000001" customHeight="1" x14ac:dyDescent="0.25">
      <c r="B8" s="14" t="s">
        <v>367</v>
      </c>
      <c r="C8" s="15" t="s">
        <v>1363</v>
      </c>
      <c r="D8" s="15" t="s">
        <v>1382</v>
      </c>
      <c r="E8" s="15" t="s">
        <v>172</v>
      </c>
      <c r="F8" s="15" t="s">
        <v>131</v>
      </c>
      <c r="G8" s="15" t="s">
        <v>178</v>
      </c>
      <c r="H8" s="15" t="s">
        <v>247</v>
      </c>
      <c r="I8" s="15" t="s">
        <v>144</v>
      </c>
      <c r="J8" s="15" t="s">
        <v>177</v>
      </c>
      <c r="K8" s="15" t="s">
        <v>168</v>
      </c>
      <c r="L8" s="15" t="s">
        <v>111</v>
      </c>
      <c r="M8" s="15" t="s">
        <v>167</v>
      </c>
      <c r="N8" s="15" t="s">
        <v>1362</v>
      </c>
      <c r="O8" s="15" t="s">
        <v>166</v>
      </c>
      <c r="P8" s="15" t="s">
        <v>247</v>
      </c>
      <c r="Q8" s="15" t="s">
        <v>170</v>
      </c>
      <c r="R8" s="15" t="s">
        <v>1383</v>
      </c>
      <c r="S8" s="15" t="s">
        <v>171</v>
      </c>
      <c r="T8" s="15" t="s">
        <v>247</v>
      </c>
      <c r="U8" s="15" t="s">
        <v>174</v>
      </c>
      <c r="V8" s="15" t="s">
        <v>247</v>
      </c>
      <c r="W8" s="15" t="s">
        <v>175</v>
      </c>
      <c r="X8" s="15" t="s">
        <v>225</v>
      </c>
      <c r="Y8" s="15" t="s">
        <v>181</v>
      </c>
      <c r="Z8" s="15" t="s">
        <v>86</v>
      </c>
      <c r="AA8" s="15" t="s">
        <v>176</v>
      </c>
      <c r="AB8" s="15" t="s">
        <v>247</v>
      </c>
      <c r="AC8" s="15" t="s">
        <v>180</v>
      </c>
      <c r="AD8" s="10" t="s">
        <v>247</v>
      </c>
    </row>
    <row r="9" spans="1:30" ht="20.100000000000001" customHeight="1" x14ac:dyDescent="0.25">
      <c r="B9" s="14" t="s">
        <v>373</v>
      </c>
      <c r="C9" s="15" t="s">
        <v>1364</v>
      </c>
      <c r="D9" s="15" t="s">
        <v>90</v>
      </c>
      <c r="E9" s="15" t="s">
        <v>189</v>
      </c>
      <c r="F9" s="15" t="s">
        <v>1384</v>
      </c>
      <c r="G9" s="15" t="s">
        <v>196</v>
      </c>
      <c r="H9" s="15" t="s">
        <v>177</v>
      </c>
      <c r="I9" s="15" t="s">
        <v>191</v>
      </c>
      <c r="J9" s="15" t="s">
        <v>247</v>
      </c>
      <c r="K9" s="15" t="s">
        <v>185</v>
      </c>
      <c r="L9" s="15" t="s">
        <v>90</v>
      </c>
      <c r="M9" s="15" t="s">
        <v>184</v>
      </c>
      <c r="N9" s="15" t="s">
        <v>225</v>
      </c>
      <c r="O9" s="15" t="s">
        <v>182</v>
      </c>
      <c r="P9" s="15" t="s">
        <v>1385</v>
      </c>
      <c r="Q9" s="15" t="s">
        <v>187</v>
      </c>
      <c r="R9" s="15" t="s">
        <v>108</v>
      </c>
      <c r="S9" s="15" t="s">
        <v>188</v>
      </c>
      <c r="T9" s="15" t="s">
        <v>250</v>
      </c>
      <c r="U9" s="15" t="s">
        <v>192</v>
      </c>
      <c r="V9" s="15" t="s">
        <v>108</v>
      </c>
      <c r="W9" s="15" t="s">
        <v>194</v>
      </c>
      <c r="X9" s="15" t="s">
        <v>1380</v>
      </c>
      <c r="Y9" s="15" t="s">
        <v>198</v>
      </c>
      <c r="Z9" s="15" t="s">
        <v>247</v>
      </c>
      <c r="AA9" s="15" t="s">
        <v>195</v>
      </c>
      <c r="AB9" s="15" t="s">
        <v>1358</v>
      </c>
      <c r="AC9" s="15" t="s">
        <v>197</v>
      </c>
      <c r="AD9" s="10" t="s">
        <v>95</v>
      </c>
    </row>
    <row r="10" spans="1:30" ht="20.100000000000001" customHeight="1" x14ac:dyDescent="0.25">
      <c r="B10" s="14" t="s">
        <v>380</v>
      </c>
      <c r="C10" s="15" t="s">
        <v>1365</v>
      </c>
      <c r="D10" s="15" t="s">
        <v>85</v>
      </c>
      <c r="E10" s="15" t="s">
        <v>204</v>
      </c>
      <c r="F10" s="15" t="s">
        <v>186</v>
      </c>
      <c r="G10" s="15" t="s">
        <v>209</v>
      </c>
      <c r="H10" s="15" t="s">
        <v>222</v>
      </c>
      <c r="I10" s="15" t="s">
        <v>205</v>
      </c>
      <c r="J10" s="15" t="s">
        <v>1358</v>
      </c>
      <c r="K10" s="15" t="s">
        <v>201</v>
      </c>
      <c r="L10" s="15" t="s">
        <v>1380</v>
      </c>
      <c r="M10" s="15" t="s">
        <v>200</v>
      </c>
      <c r="N10" s="15" t="s">
        <v>237</v>
      </c>
      <c r="O10" s="15" t="s">
        <v>199</v>
      </c>
      <c r="P10" s="15" t="s">
        <v>1386</v>
      </c>
      <c r="Q10" s="15" t="s">
        <v>202</v>
      </c>
      <c r="R10" s="15" t="s">
        <v>101</v>
      </c>
      <c r="S10" s="15" t="s">
        <v>203</v>
      </c>
      <c r="T10" s="15" t="s">
        <v>1380</v>
      </c>
      <c r="U10" s="15" t="s">
        <v>206</v>
      </c>
      <c r="V10" s="15" t="s">
        <v>101</v>
      </c>
      <c r="W10" s="15" t="s">
        <v>207</v>
      </c>
      <c r="X10" s="15" t="s">
        <v>225</v>
      </c>
      <c r="Y10" s="15" t="s">
        <v>211</v>
      </c>
      <c r="Z10" s="15" t="s">
        <v>127</v>
      </c>
      <c r="AA10" s="15" t="s">
        <v>208</v>
      </c>
      <c r="AB10" s="15" t="s">
        <v>237</v>
      </c>
      <c r="AC10" s="15" t="s">
        <v>210</v>
      </c>
      <c r="AD10" s="10" t="s">
        <v>247</v>
      </c>
    </row>
    <row r="11" spans="1:30" ht="20.100000000000001" customHeight="1" x14ac:dyDescent="0.25">
      <c r="B11" s="14" t="s">
        <v>551</v>
      </c>
      <c r="C11" s="15" t="s">
        <v>212</v>
      </c>
      <c r="D11" s="15" t="s">
        <v>1387</v>
      </c>
      <c r="E11" s="15"/>
      <c r="F11" s="15"/>
      <c r="G11" s="15" t="s">
        <v>223</v>
      </c>
      <c r="H11" s="15" t="s">
        <v>247</v>
      </c>
      <c r="I11" s="15" t="s">
        <v>164</v>
      </c>
      <c r="J11" s="15" t="s">
        <v>247</v>
      </c>
      <c r="K11" s="15" t="s">
        <v>209</v>
      </c>
      <c r="L11" s="15" t="s">
        <v>245</v>
      </c>
      <c r="M11" s="15" t="s">
        <v>216</v>
      </c>
      <c r="N11" s="15" t="s">
        <v>247</v>
      </c>
      <c r="O11" s="15" t="s">
        <v>214</v>
      </c>
      <c r="P11" s="15" t="s">
        <v>247</v>
      </c>
      <c r="Q11" s="15" t="s">
        <v>218</v>
      </c>
      <c r="R11" s="15" t="s">
        <v>247</v>
      </c>
      <c r="S11" s="15" t="s">
        <v>219</v>
      </c>
      <c r="T11" s="15" t="s">
        <v>247</v>
      </c>
      <c r="U11" s="15" t="s">
        <v>159</v>
      </c>
      <c r="V11" s="15" t="s">
        <v>247</v>
      </c>
      <c r="W11" s="15" t="s">
        <v>220</v>
      </c>
      <c r="X11" s="15" t="s">
        <v>247</v>
      </c>
      <c r="Y11" s="15" t="s">
        <v>224</v>
      </c>
      <c r="Z11" s="15" t="s">
        <v>247</v>
      </c>
      <c r="AA11" s="15" t="s">
        <v>221</v>
      </c>
      <c r="AB11" s="15" t="s">
        <v>247</v>
      </c>
      <c r="AC11" s="15" t="s">
        <v>100</v>
      </c>
      <c r="AD11" s="10" t="s">
        <v>247</v>
      </c>
    </row>
    <row r="12" spans="1:30" ht="20.100000000000001" customHeight="1" x14ac:dyDescent="0.25">
      <c r="B12" s="14" t="s">
        <v>395</v>
      </c>
      <c r="C12" s="15" t="s">
        <v>1367</v>
      </c>
      <c r="D12" s="15" t="s">
        <v>147</v>
      </c>
      <c r="E12" s="15" t="s">
        <v>233</v>
      </c>
      <c r="F12" s="15" t="s">
        <v>1384</v>
      </c>
      <c r="G12" s="15" t="s">
        <v>238</v>
      </c>
      <c r="H12" s="15" t="s">
        <v>247</v>
      </c>
      <c r="I12" s="15" t="s">
        <v>234</v>
      </c>
      <c r="J12" s="15" t="s">
        <v>104</v>
      </c>
      <c r="K12" s="15" t="s">
        <v>229</v>
      </c>
      <c r="L12" s="15" t="s">
        <v>147</v>
      </c>
      <c r="M12" s="15" t="s">
        <v>227</v>
      </c>
      <c r="N12" s="15" t="s">
        <v>127</v>
      </c>
      <c r="O12" s="15" t="s">
        <v>226</v>
      </c>
      <c r="P12" s="15" t="s">
        <v>247</v>
      </c>
      <c r="Q12" s="15" t="s">
        <v>231</v>
      </c>
      <c r="R12" s="15" t="s">
        <v>183</v>
      </c>
      <c r="S12" s="15" t="s">
        <v>232</v>
      </c>
      <c r="T12" s="15" t="s">
        <v>1358</v>
      </c>
      <c r="U12" s="15" t="s">
        <v>235</v>
      </c>
      <c r="V12" s="15" t="s">
        <v>247</v>
      </c>
      <c r="W12" s="15" t="s">
        <v>141</v>
      </c>
      <c r="X12" s="15" t="s">
        <v>215</v>
      </c>
      <c r="Y12" s="15" t="s">
        <v>137</v>
      </c>
      <c r="Z12" s="15" t="s">
        <v>247</v>
      </c>
      <c r="AA12" s="15" t="s">
        <v>236</v>
      </c>
      <c r="AB12" s="15" t="s">
        <v>230</v>
      </c>
      <c r="AC12" s="15" t="s">
        <v>239</v>
      </c>
      <c r="AD12" s="10" t="s">
        <v>186</v>
      </c>
    </row>
    <row r="13" spans="1:30" ht="20.100000000000001" customHeight="1" x14ac:dyDescent="0.25">
      <c r="B13" s="14" t="s">
        <v>400</v>
      </c>
      <c r="C13" s="15" t="s">
        <v>1368</v>
      </c>
      <c r="D13" s="15" t="s">
        <v>1362</v>
      </c>
      <c r="E13" s="15" t="s">
        <v>246</v>
      </c>
      <c r="F13" s="15" t="s">
        <v>1384</v>
      </c>
      <c r="G13" s="15" t="s">
        <v>145</v>
      </c>
      <c r="H13" s="15" t="s">
        <v>247</v>
      </c>
      <c r="I13" s="15" t="s">
        <v>248</v>
      </c>
      <c r="J13" s="15" t="s">
        <v>217</v>
      </c>
      <c r="K13" s="15" t="s">
        <v>242</v>
      </c>
      <c r="L13" s="15" t="s">
        <v>1362</v>
      </c>
      <c r="M13" s="15" t="s">
        <v>241</v>
      </c>
      <c r="N13" s="15" t="s">
        <v>247</v>
      </c>
      <c r="O13" s="15" t="s">
        <v>216</v>
      </c>
      <c r="P13" s="15" t="s">
        <v>247</v>
      </c>
      <c r="Q13" s="15" t="s">
        <v>243</v>
      </c>
      <c r="R13" s="15" t="s">
        <v>249</v>
      </c>
      <c r="S13" s="15" t="s">
        <v>244</v>
      </c>
      <c r="T13" s="15" t="s">
        <v>247</v>
      </c>
      <c r="U13" s="15" t="s">
        <v>235</v>
      </c>
      <c r="V13" s="15" t="s">
        <v>247</v>
      </c>
      <c r="W13" s="15" t="s">
        <v>251</v>
      </c>
      <c r="X13" s="15" t="s">
        <v>247</v>
      </c>
      <c r="Y13" s="15" t="s">
        <v>253</v>
      </c>
      <c r="Z13" s="15" t="s">
        <v>247</v>
      </c>
      <c r="AA13" s="15" t="s">
        <v>252</v>
      </c>
      <c r="AB13" s="15" t="s">
        <v>247</v>
      </c>
      <c r="AC13" s="15" t="s">
        <v>192</v>
      </c>
      <c r="AD13" s="10" t="s">
        <v>146</v>
      </c>
    </row>
    <row r="14" spans="1:30" ht="20.100000000000001" customHeight="1" x14ac:dyDescent="0.25">
      <c r="B14" s="14" t="s">
        <v>403</v>
      </c>
      <c r="C14" s="15" t="s">
        <v>1369</v>
      </c>
      <c r="D14" s="15" t="s">
        <v>127</v>
      </c>
      <c r="E14" s="15" t="s">
        <v>259</v>
      </c>
      <c r="F14" s="15" t="s">
        <v>1384</v>
      </c>
      <c r="G14" s="15" t="s">
        <v>264</v>
      </c>
      <c r="H14" s="15" t="s">
        <v>140</v>
      </c>
      <c r="I14" s="15" t="s">
        <v>260</v>
      </c>
      <c r="J14" s="15" t="s">
        <v>165</v>
      </c>
      <c r="K14" s="15" t="s">
        <v>256</v>
      </c>
      <c r="L14" s="15" t="s">
        <v>152</v>
      </c>
      <c r="M14" s="15" t="s">
        <v>254</v>
      </c>
      <c r="N14" s="15" t="s">
        <v>249</v>
      </c>
      <c r="O14" s="15" t="s">
        <v>134</v>
      </c>
      <c r="P14" s="15" t="s">
        <v>85</v>
      </c>
      <c r="Q14" s="15" t="s">
        <v>257</v>
      </c>
      <c r="R14" s="15" t="s">
        <v>173</v>
      </c>
      <c r="S14" s="15" t="s">
        <v>258</v>
      </c>
      <c r="T14" s="15" t="s">
        <v>138</v>
      </c>
      <c r="U14" s="15" t="s">
        <v>261</v>
      </c>
      <c r="V14" s="15" t="s">
        <v>247</v>
      </c>
      <c r="W14" s="15" t="s">
        <v>262</v>
      </c>
      <c r="X14" s="15" t="s">
        <v>1385</v>
      </c>
      <c r="Y14" s="15" t="s">
        <v>266</v>
      </c>
      <c r="Z14" s="15" t="s">
        <v>104</v>
      </c>
      <c r="AA14" s="15" t="s">
        <v>263</v>
      </c>
      <c r="AB14" s="15" t="s">
        <v>247</v>
      </c>
      <c r="AC14" s="15" t="s">
        <v>265</v>
      </c>
      <c r="AD14" s="10" t="s">
        <v>129</v>
      </c>
    </row>
    <row r="15" spans="1:30" ht="20.100000000000001" customHeight="1" x14ac:dyDescent="0.25">
      <c r="B15" s="14" t="s">
        <v>410</v>
      </c>
      <c r="C15" s="15" t="s">
        <v>1370</v>
      </c>
      <c r="D15" s="15" t="s">
        <v>97</v>
      </c>
      <c r="E15" s="15" t="s">
        <v>272</v>
      </c>
      <c r="F15" s="15" t="s">
        <v>1384</v>
      </c>
      <c r="G15" s="15" t="s">
        <v>276</v>
      </c>
      <c r="H15" s="15" t="s">
        <v>247</v>
      </c>
      <c r="I15" s="15" t="s">
        <v>182</v>
      </c>
      <c r="J15" s="15" t="s">
        <v>1388</v>
      </c>
      <c r="K15" s="15" t="s">
        <v>269</v>
      </c>
      <c r="L15" s="15" t="s">
        <v>1358</v>
      </c>
      <c r="M15" s="15" t="s">
        <v>268</v>
      </c>
      <c r="N15" s="15" t="s">
        <v>1388</v>
      </c>
      <c r="O15" s="15" t="s">
        <v>267</v>
      </c>
      <c r="P15" s="15" t="s">
        <v>193</v>
      </c>
      <c r="Q15" s="15" t="s">
        <v>270</v>
      </c>
      <c r="R15" s="15" t="s">
        <v>90</v>
      </c>
      <c r="S15" s="15" t="s">
        <v>271</v>
      </c>
      <c r="T15" s="15" t="s">
        <v>177</v>
      </c>
      <c r="U15" s="15" t="s">
        <v>273</v>
      </c>
      <c r="V15" s="15" t="s">
        <v>158</v>
      </c>
      <c r="W15" s="15" t="s">
        <v>274</v>
      </c>
      <c r="X15" s="15" t="s">
        <v>247</v>
      </c>
      <c r="Y15" s="15" t="s">
        <v>278</v>
      </c>
      <c r="Z15" s="15" t="s">
        <v>131</v>
      </c>
      <c r="AA15" s="15" t="s">
        <v>275</v>
      </c>
      <c r="AB15" s="15" t="s">
        <v>247</v>
      </c>
      <c r="AC15" s="15" t="s">
        <v>277</v>
      </c>
      <c r="AD15" s="10" t="s">
        <v>92</v>
      </c>
    </row>
    <row r="16" spans="1:30" ht="20.100000000000001" customHeight="1" x14ac:dyDescent="0.25">
      <c r="B16" s="14" t="s">
        <v>417</v>
      </c>
      <c r="C16" s="15" t="s">
        <v>1372</v>
      </c>
      <c r="D16" s="15" t="s">
        <v>101</v>
      </c>
      <c r="E16" s="15" t="s">
        <v>283</v>
      </c>
      <c r="F16" s="15" t="s">
        <v>135</v>
      </c>
      <c r="G16" s="15" t="s">
        <v>174</v>
      </c>
      <c r="H16" s="15" t="s">
        <v>146</v>
      </c>
      <c r="I16" s="15" t="s">
        <v>284</v>
      </c>
      <c r="J16" s="15" t="s">
        <v>1389</v>
      </c>
      <c r="K16" s="15" t="s">
        <v>280</v>
      </c>
      <c r="L16" s="15" t="s">
        <v>225</v>
      </c>
      <c r="M16" s="15" t="s">
        <v>191</v>
      </c>
      <c r="N16" s="15" t="s">
        <v>1390</v>
      </c>
      <c r="O16" s="15" t="s">
        <v>106</v>
      </c>
      <c r="P16" s="15" t="s">
        <v>228</v>
      </c>
      <c r="Q16" s="15" t="s">
        <v>281</v>
      </c>
      <c r="R16" s="15" t="s">
        <v>1391</v>
      </c>
      <c r="S16" s="15" t="s">
        <v>282</v>
      </c>
      <c r="T16" s="15" t="s">
        <v>111</v>
      </c>
      <c r="U16" s="15" t="s">
        <v>285</v>
      </c>
      <c r="V16" s="15" t="s">
        <v>247</v>
      </c>
      <c r="W16" s="15" t="s">
        <v>286</v>
      </c>
      <c r="X16" s="15" t="s">
        <v>247</v>
      </c>
      <c r="Y16" s="15" t="s">
        <v>288</v>
      </c>
      <c r="Z16" s="15" t="s">
        <v>247</v>
      </c>
      <c r="AA16" s="15" t="s">
        <v>287</v>
      </c>
      <c r="AB16" s="15" t="s">
        <v>247</v>
      </c>
      <c r="AC16" s="15" t="s">
        <v>286</v>
      </c>
      <c r="AD16" s="10" t="s">
        <v>247</v>
      </c>
    </row>
    <row r="17" spans="2:30" ht="20.100000000000001" customHeight="1" x14ac:dyDescent="0.25">
      <c r="B17" s="14" t="s">
        <v>422</v>
      </c>
      <c r="C17" s="15" t="s">
        <v>1373</v>
      </c>
      <c r="D17" s="15" t="s">
        <v>1387</v>
      </c>
      <c r="E17" s="15" t="s">
        <v>294</v>
      </c>
      <c r="F17" s="15" t="s">
        <v>1384</v>
      </c>
      <c r="G17" s="15" t="s">
        <v>164</v>
      </c>
      <c r="H17" s="15" t="s">
        <v>247</v>
      </c>
      <c r="I17" s="15" t="s">
        <v>295</v>
      </c>
      <c r="J17" s="15" t="s">
        <v>190</v>
      </c>
      <c r="K17" s="15" t="s">
        <v>291</v>
      </c>
      <c r="L17" s="15" t="s">
        <v>1366</v>
      </c>
      <c r="M17" s="15" t="s">
        <v>290</v>
      </c>
      <c r="N17" s="15" t="s">
        <v>247</v>
      </c>
      <c r="O17" s="15" t="s">
        <v>289</v>
      </c>
      <c r="P17" s="15" t="s">
        <v>247</v>
      </c>
      <c r="Q17" s="15" t="s">
        <v>292</v>
      </c>
      <c r="R17" s="15" t="s">
        <v>247</v>
      </c>
      <c r="S17" s="15" t="s">
        <v>293</v>
      </c>
      <c r="T17" s="15" t="s">
        <v>247</v>
      </c>
      <c r="U17" s="15" t="s">
        <v>223</v>
      </c>
      <c r="V17" s="15" t="s">
        <v>247</v>
      </c>
      <c r="W17" s="15" t="s">
        <v>296</v>
      </c>
      <c r="X17" s="15" t="s">
        <v>247</v>
      </c>
      <c r="Y17" s="15" t="s">
        <v>161</v>
      </c>
      <c r="Z17" s="15" t="s">
        <v>247</v>
      </c>
      <c r="AA17" s="15" t="s">
        <v>297</v>
      </c>
      <c r="AB17" s="15" t="s">
        <v>247</v>
      </c>
      <c r="AC17" s="15" t="s">
        <v>298</v>
      </c>
      <c r="AD17" s="10" t="s">
        <v>247</v>
      </c>
    </row>
    <row r="18" spans="2:30" ht="20.100000000000001" customHeight="1" x14ac:dyDescent="0.25">
      <c r="B18" s="14" t="s">
        <v>425</v>
      </c>
      <c r="C18" s="15" t="s">
        <v>1374</v>
      </c>
      <c r="D18" s="15" t="s">
        <v>85</v>
      </c>
      <c r="E18" s="15" t="s">
        <v>304</v>
      </c>
      <c r="F18" s="15" t="s">
        <v>247</v>
      </c>
      <c r="G18" s="15" t="s">
        <v>253</v>
      </c>
      <c r="H18" s="15" t="s">
        <v>247</v>
      </c>
      <c r="I18" s="15" t="s">
        <v>273</v>
      </c>
      <c r="J18" s="15" t="s">
        <v>124</v>
      </c>
      <c r="K18" s="15" t="s">
        <v>301</v>
      </c>
      <c r="L18" s="15" t="s">
        <v>156</v>
      </c>
      <c r="M18" s="15" t="s">
        <v>300</v>
      </c>
      <c r="N18" s="15" t="s">
        <v>88</v>
      </c>
      <c r="O18" s="15" t="s">
        <v>299</v>
      </c>
      <c r="P18" s="15" t="s">
        <v>88</v>
      </c>
      <c r="Q18" s="15" t="s">
        <v>302</v>
      </c>
      <c r="R18" s="15" t="s">
        <v>245</v>
      </c>
      <c r="S18" s="15" t="s">
        <v>303</v>
      </c>
      <c r="T18" s="15" t="s">
        <v>215</v>
      </c>
      <c r="U18" s="15" t="s">
        <v>239</v>
      </c>
      <c r="V18" s="15" t="s">
        <v>247</v>
      </c>
      <c r="W18" s="15" t="s">
        <v>305</v>
      </c>
      <c r="X18" s="15" t="s">
        <v>225</v>
      </c>
      <c r="Y18" s="15" t="s">
        <v>308</v>
      </c>
      <c r="Z18" s="15" t="s">
        <v>250</v>
      </c>
      <c r="AA18" s="15" t="s">
        <v>306</v>
      </c>
      <c r="AB18" s="15" t="s">
        <v>247</v>
      </c>
      <c r="AC18" s="15" t="s">
        <v>307</v>
      </c>
      <c r="AD18" s="10" t="s">
        <v>99</v>
      </c>
    </row>
    <row r="19" spans="2:30" ht="20.100000000000001" customHeight="1" x14ac:dyDescent="0.25">
      <c r="B19" s="14" t="s">
        <v>430</v>
      </c>
      <c r="C19" s="15" t="s">
        <v>1375</v>
      </c>
      <c r="D19" s="15" t="s">
        <v>129</v>
      </c>
      <c r="E19" s="15" t="s">
        <v>314</v>
      </c>
      <c r="F19" s="15" t="s">
        <v>1384</v>
      </c>
      <c r="G19" s="15" t="s">
        <v>318</v>
      </c>
      <c r="H19" s="15" t="s">
        <v>247</v>
      </c>
      <c r="I19" s="15" t="s">
        <v>315</v>
      </c>
      <c r="J19" s="15" t="s">
        <v>127</v>
      </c>
      <c r="K19" s="15" t="s">
        <v>311</v>
      </c>
      <c r="L19" s="15" t="s">
        <v>117</v>
      </c>
      <c r="M19" s="15" t="s">
        <v>310</v>
      </c>
      <c r="N19" s="15" t="s">
        <v>225</v>
      </c>
      <c r="O19" s="15" t="s">
        <v>309</v>
      </c>
      <c r="P19" s="15" t="s">
        <v>129</v>
      </c>
      <c r="Q19" s="15" t="s">
        <v>312</v>
      </c>
      <c r="R19" s="15" t="s">
        <v>95</v>
      </c>
      <c r="S19" s="15" t="s">
        <v>313</v>
      </c>
      <c r="T19" s="15" t="s">
        <v>165</v>
      </c>
      <c r="U19" s="15" t="s">
        <v>100</v>
      </c>
      <c r="V19" s="15" t="s">
        <v>247</v>
      </c>
      <c r="W19" s="15" t="s">
        <v>316</v>
      </c>
      <c r="X19" s="15" t="s">
        <v>247</v>
      </c>
      <c r="Y19" s="15" t="s">
        <v>320</v>
      </c>
      <c r="Z19" s="15" t="s">
        <v>85</v>
      </c>
      <c r="AA19" s="15" t="s">
        <v>317</v>
      </c>
      <c r="AB19" s="15" t="s">
        <v>247</v>
      </c>
      <c r="AC19" s="15" t="s">
        <v>319</v>
      </c>
      <c r="AD19" s="10" t="s">
        <v>1384</v>
      </c>
    </row>
    <row r="20" spans="2:30" ht="20.100000000000001" customHeight="1" thickBot="1" x14ac:dyDescent="0.3">
      <c r="B20" s="11" t="s">
        <v>1376</v>
      </c>
      <c r="C20" s="12" t="s">
        <v>1377</v>
      </c>
      <c r="D20" s="12" t="s">
        <v>85</v>
      </c>
      <c r="E20" s="12" t="s">
        <v>326</v>
      </c>
      <c r="F20" s="12" t="s">
        <v>124</v>
      </c>
      <c r="G20" s="12" t="s">
        <v>331</v>
      </c>
      <c r="H20" s="12" t="s">
        <v>240</v>
      </c>
      <c r="I20" s="12" t="s">
        <v>327</v>
      </c>
      <c r="J20" s="12" t="s">
        <v>85</v>
      </c>
      <c r="K20" s="12" t="s">
        <v>323</v>
      </c>
      <c r="L20" s="12" t="s">
        <v>1378</v>
      </c>
      <c r="M20" s="12" t="s">
        <v>322</v>
      </c>
      <c r="N20" s="12" t="s">
        <v>1380</v>
      </c>
      <c r="O20" s="12" t="s">
        <v>321</v>
      </c>
      <c r="P20" s="12" t="s">
        <v>225</v>
      </c>
      <c r="Q20" s="12" t="s">
        <v>324</v>
      </c>
      <c r="R20" s="12" t="s">
        <v>183</v>
      </c>
      <c r="S20" s="12" t="s">
        <v>325</v>
      </c>
      <c r="T20" s="12" t="s">
        <v>1380</v>
      </c>
      <c r="U20" s="12" t="s">
        <v>328</v>
      </c>
      <c r="V20" s="12" t="s">
        <v>179</v>
      </c>
      <c r="W20" s="12" t="s">
        <v>329</v>
      </c>
      <c r="X20" s="12" t="s">
        <v>1392</v>
      </c>
      <c r="Y20" s="12" t="s">
        <v>333</v>
      </c>
      <c r="Z20" s="12" t="s">
        <v>1378</v>
      </c>
      <c r="AA20" s="12" t="s">
        <v>330</v>
      </c>
      <c r="AB20" s="12" t="s">
        <v>1383</v>
      </c>
      <c r="AC20" s="12" t="s">
        <v>332</v>
      </c>
      <c r="AD20" s="13" t="s">
        <v>158</v>
      </c>
    </row>
  </sheetData>
  <mergeCells count="16">
    <mergeCell ref="W2:X2"/>
    <mergeCell ref="Y2:Z2"/>
    <mergeCell ref="AA2:AB2"/>
    <mergeCell ref="AC2:AD2"/>
    <mergeCell ref="K2:L2"/>
    <mergeCell ref="M2:N2"/>
    <mergeCell ref="O2:P2"/>
    <mergeCell ref="Q2:R2"/>
    <mergeCell ref="S2:T2"/>
    <mergeCell ref="U2:V2"/>
    <mergeCell ref="B2:B3"/>
    <mergeCell ref="C2:C3"/>
    <mergeCell ref="D2:D3"/>
    <mergeCell ref="E2:F2"/>
    <mergeCell ref="G2:H2"/>
    <mergeCell ref="I2:J2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treści'!A5",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342</v>
      </c>
      <c r="D3" t="s">
        <v>343</v>
      </c>
      <c r="E3">
        <v>228</v>
      </c>
      <c r="F3">
        <v>249</v>
      </c>
      <c r="G3">
        <v>477</v>
      </c>
      <c r="H3" t="s">
        <v>344</v>
      </c>
    </row>
    <row r="4" spans="1:8" x14ac:dyDescent="0.25">
      <c r="B4" t="s">
        <v>341</v>
      </c>
      <c r="C4" t="s">
        <v>345</v>
      </c>
      <c r="D4" t="s">
        <v>346</v>
      </c>
      <c r="E4">
        <v>26</v>
      </c>
      <c r="F4">
        <v>9</v>
      </c>
      <c r="G4">
        <v>35</v>
      </c>
      <c r="H4" t="s">
        <v>347</v>
      </c>
    </row>
    <row r="5" spans="1:8" x14ac:dyDescent="0.25">
      <c r="B5" t="s">
        <v>341</v>
      </c>
      <c r="C5" t="s">
        <v>348</v>
      </c>
      <c r="D5" t="s">
        <v>349</v>
      </c>
      <c r="E5">
        <v>24</v>
      </c>
      <c r="F5">
        <v>4</v>
      </c>
      <c r="G5">
        <v>28</v>
      </c>
      <c r="H5" t="s">
        <v>347</v>
      </c>
    </row>
    <row r="6" spans="1:8" x14ac:dyDescent="0.25">
      <c r="B6" t="s">
        <v>341</v>
      </c>
      <c r="C6" t="s">
        <v>350</v>
      </c>
      <c r="D6" t="s">
        <v>351</v>
      </c>
      <c r="E6">
        <v>0</v>
      </c>
      <c r="F6">
        <v>9</v>
      </c>
      <c r="G6">
        <v>9</v>
      </c>
      <c r="H6" t="s">
        <v>347</v>
      </c>
    </row>
    <row r="7" spans="1:8" x14ac:dyDescent="0.25">
      <c r="B7" t="s">
        <v>352</v>
      </c>
      <c r="C7" t="s">
        <v>353</v>
      </c>
      <c r="D7" t="s">
        <v>354</v>
      </c>
      <c r="E7">
        <v>242</v>
      </c>
      <c r="F7">
        <v>6</v>
      </c>
      <c r="G7">
        <v>248</v>
      </c>
      <c r="H7" t="s">
        <v>344</v>
      </c>
    </row>
    <row r="8" spans="1:8" x14ac:dyDescent="0.25">
      <c r="B8" t="s">
        <v>352</v>
      </c>
      <c r="C8" t="s">
        <v>355</v>
      </c>
      <c r="D8" t="s">
        <v>356</v>
      </c>
      <c r="E8">
        <v>31</v>
      </c>
      <c r="F8">
        <v>156</v>
      </c>
      <c r="G8">
        <v>187</v>
      </c>
      <c r="H8" t="s">
        <v>347</v>
      </c>
    </row>
    <row r="9" spans="1:8" x14ac:dyDescent="0.25">
      <c r="B9" t="s">
        <v>352</v>
      </c>
      <c r="C9" t="s">
        <v>357</v>
      </c>
      <c r="D9" t="s">
        <v>358</v>
      </c>
      <c r="E9">
        <v>8</v>
      </c>
      <c r="F9">
        <v>6</v>
      </c>
      <c r="G9">
        <v>14</v>
      </c>
      <c r="H9" t="s">
        <v>347</v>
      </c>
    </row>
    <row r="10" spans="1:8" x14ac:dyDescent="0.25">
      <c r="B10" t="s">
        <v>359</v>
      </c>
      <c r="C10" t="s">
        <v>360</v>
      </c>
      <c r="D10" t="s">
        <v>361</v>
      </c>
      <c r="E10">
        <v>163</v>
      </c>
      <c r="F10">
        <v>31</v>
      </c>
      <c r="G10">
        <v>194</v>
      </c>
      <c r="H10" t="s">
        <v>344</v>
      </c>
    </row>
    <row r="11" spans="1:8" x14ac:dyDescent="0.25">
      <c r="B11" t="s">
        <v>359</v>
      </c>
      <c r="C11" t="s">
        <v>362</v>
      </c>
      <c r="D11" t="s">
        <v>363</v>
      </c>
      <c r="E11">
        <v>30</v>
      </c>
      <c r="F11">
        <v>4</v>
      </c>
      <c r="G11">
        <v>34</v>
      </c>
      <c r="H11" t="s">
        <v>347</v>
      </c>
    </row>
    <row r="12" spans="1:8" x14ac:dyDescent="0.25">
      <c r="B12" t="s">
        <v>364</v>
      </c>
      <c r="C12" t="s">
        <v>365</v>
      </c>
      <c r="D12" t="s">
        <v>366</v>
      </c>
      <c r="E12">
        <v>19</v>
      </c>
      <c r="F12">
        <v>68</v>
      </c>
      <c r="G12">
        <v>87</v>
      </c>
      <c r="H12" t="s">
        <v>347</v>
      </c>
    </row>
    <row r="13" spans="1:8" x14ac:dyDescent="0.25">
      <c r="B13" t="s">
        <v>367</v>
      </c>
      <c r="C13" t="s">
        <v>368</v>
      </c>
      <c r="D13" t="s">
        <v>369</v>
      </c>
      <c r="E13">
        <v>160</v>
      </c>
      <c r="F13">
        <v>37</v>
      </c>
      <c r="G13">
        <v>197</v>
      </c>
      <c r="H13" t="s">
        <v>344</v>
      </c>
    </row>
    <row r="14" spans="1:8" x14ac:dyDescent="0.25">
      <c r="B14" t="s">
        <v>367</v>
      </c>
      <c r="C14" t="s">
        <v>1355</v>
      </c>
      <c r="D14" t="s">
        <v>370</v>
      </c>
      <c r="E14">
        <v>118</v>
      </c>
      <c r="F14">
        <v>22</v>
      </c>
      <c r="G14">
        <v>140</v>
      </c>
      <c r="H14" t="s">
        <v>344</v>
      </c>
    </row>
    <row r="15" spans="1:8" x14ac:dyDescent="0.25">
      <c r="B15" t="s">
        <v>367</v>
      </c>
      <c r="C15" t="s">
        <v>371</v>
      </c>
      <c r="D15" t="s">
        <v>372</v>
      </c>
      <c r="E15">
        <v>44</v>
      </c>
      <c r="F15">
        <v>15</v>
      </c>
      <c r="G15">
        <v>59</v>
      </c>
      <c r="H15" t="s">
        <v>347</v>
      </c>
    </row>
    <row r="16" spans="1:8" x14ac:dyDescent="0.25">
      <c r="B16" t="s">
        <v>373</v>
      </c>
      <c r="C16" t="s">
        <v>374</v>
      </c>
      <c r="D16" t="s">
        <v>375</v>
      </c>
      <c r="E16">
        <v>239</v>
      </c>
      <c r="F16">
        <v>143</v>
      </c>
      <c r="G16">
        <v>382</v>
      </c>
      <c r="H16" t="s">
        <v>344</v>
      </c>
    </row>
    <row r="17" spans="2:8" x14ac:dyDescent="0.25">
      <c r="B17" t="s">
        <v>373</v>
      </c>
      <c r="C17" t="s">
        <v>376</v>
      </c>
      <c r="D17" t="s">
        <v>377</v>
      </c>
      <c r="E17">
        <v>233</v>
      </c>
      <c r="F17">
        <v>28</v>
      </c>
      <c r="G17">
        <v>261</v>
      </c>
      <c r="H17" t="s">
        <v>344</v>
      </c>
    </row>
    <row r="18" spans="2:8" x14ac:dyDescent="0.25">
      <c r="B18" t="s">
        <v>373</v>
      </c>
      <c r="C18" t="s">
        <v>378</v>
      </c>
      <c r="D18" t="s">
        <v>379</v>
      </c>
      <c r="E18">
        <v>0</v>
      </c>
      <c r="F18">
        <v>3</v>
      </c>
      <c r="G18">
        <v>3</v>
      </c>
      <c r="H18" t="s">
        <v>347</v>
      </c>
    </row>
    <row r="19" spans="2:8" x14ac:dyDescent="0.25">
      <c r="B19" t="s">
        <v>380</v>
      </c>
      <c r="C19" t="s">
        <v>381</v>
      </c>
      <c r="D19" t="s">
        <v>382</v>
      </c>
      <c r="E19">
        <v>389</v>
      </c>
      <c r="F19">
        <v>175</v>
      </c>
      <c r="G19">
        <v>564</v>
      </c>
      <c r="H19" t="s">
        <v>344</v>
      </c>
    </row>
    <row r="20" spans="2:8" x14ac:dyDescent="0.25">
      <c r="B20" t="s">
        <v>380</v>
      </c>
      <c r="C20" t="s">
        <v>383</v>
      </c>
      <c r="D20" t="s">
        <v>384</v>
      </c>
      <c r="E20">
        <v>116</v>
      </c>
      <c r="F20">
        <v>1</v>
      </c>
      <c r="G20">
        <v>117</v>
      </c>
      <c r="H20" t="s">
        <v>344</v>
      </c>
    </row>
    <row r="21" spans="2:8" x14ac:dyDescent="0.25">
      <c r="B21" t="s">
        <v>380</v>
      </c>
      <c r="C21" t="s">
        <v>385</v>
      </c>
      <c r="D21" t="s">
        <v>386</v>
      </c>
      <c r="E21">
        <v>19</v>
      </c>
      <c r="F21">
        <v>12</v>
      </c>
      <c r="G21">
        <v>31</v>
      </c>
      <c r="H21" t="s">
        <v>347</v>
      </c>
    </row>
    <row r="22" spans="2:8" x14ac:dyDescent="0.25">
      <c r="B22" t="s">
        <v>380</v>
      </c>
      <c r="C22" t="s">
        <v>387</v>
      </c>
      <c r="D22" t="s">
        <v>388</v>
      </c>
      <c r="E22">
        <v>9</v>
      </c>
      <c r="F22">
        <v>24</v>
      </c>
      <c r="G22">
        <v>33</v>
      </c>
      <c r="H22" t="s">
        <v>347</v>
      </c>
    </row>
    <row r="23" spans="2:8" x14ac:dyDescent="0.25">
      <c r="B23" t="s">
        <v>380</v>
      </c>
      <c r="C23" t="s">
        <v>389</v>
      </c>
      <c r="D23" t="s">
        <v>390</v>
      </c>
      <c r="E23">
        <v>3</v>
      </c>
      <c r="F23">
        <v>4</v>
      </c>
      <c r="G23">
        <v>7</v>
      </c>
      <c r="H23" t="s">
        <v>347</v>
      </c>
    </row>
    <row r="24" spans="2:8" x14ac:dyDescent="0.25">
      <c r="B24" t="s">
        <v>380</v>
      </c>
      <c r="C24" t="s">
        <v>391</v>
      </c>
      <c r="D24" t="s">
        <v>392</v>
      </c>
      <c r="E24">
        <v>1</v>
      </c>
      <c r="F24">
        <v>38</v>
      </c>
      <c r="G24">
        <v>39</v>
      </c>
      <c r="H24" t="s">
        <v>347</v>
      </c>
    </row>
    <row r="25" spans="2:8" x14ac:dyDescent="0.25">
      <c r="B25" t="s">
        <v>380</v>
      </c>
      <c r="C25" t="s">
        <v>393</v>
      </c>
      <c r="D25" t="s">
        <v>394</v>
      </c>
      <c r="E25">
        <v>0</v>
      </c>
      <c r="F25">
        <v>1</v>
      </c>
      <c r="G25">
        <v>1</v>
      </c>
      <c r="H25" t="s">
        <v>347</v>
      </c>
    </row>
    <row r="26" spans="2:8" x14ac:dyDescent="0.25">
      <c r="B26" t="s">
        <v>395</v>
      </c>
      <c r="C26" t="s">
        <v>396</v>
      </c>
      <c r="D26" t="s">
        <v>397</v>
      </c>
      <c r="E26">
        <v>104</v>
      </c>
      <c r="F26">
        <v>41</v>
      </c>
      <c r="G26">
        <v>145</v>
      </c>
      <c r="H26" t="s">
        <v>344</v>
      </c>
    </row>
    <row r="27" spans="2:8" x14ac:dyDescent="0.25">
      <c r="B27" t="s">
        <v>395</v>
      </c>
      <c r="C27" t="s">
        <v>398</v>
      </c>
      <c r="D27" t="s">
        <v>399</v>
      </c>
      <c r="E27">
        <v>83</v>
      </c>
      <c r="F27">
        <v>39</v>
      </c>
      <c r="G27">
        <v>122</v>
      </c>
      <c r="H27" t="s">
        <v>344</v>
      </c>
    </row>
    <row r="28" spans="2:8" x14ac:dyDescent="0.25">
      <c r="B28" t="s">
        <v>400</v>
      </c>
      <c r="C28" t="s">
        <v>401</v>
      </c>
      <c r="D28" t="s">
        <v>402</v>
      </c>
      <c r="E28">
        <v>94</v>
      </c>
      <c r="F28">
        <v>21</v>
      </c>
      <c r="G28">
        <v>115</v>
      </c>
      <c r="H28" t="s">
        <v>344</v>
      </c>
    </row>
    <row r="29" spans="2:8" x14ac:dyDescent="0.25">
      <c r="B29" t="s">
        <v>403</v>
      </c>
      <c r="C29" t="s">
        <v>404</v>
      </c>
      <c r="D29" t="s">
        <v>405</v>
      </c>
      <c r="E29">
        <v>282</v>
      </c>
      <c r="F29">
        <v>16</v>
      </c>
      <c r="G29">
        <v>298</v>
      </c>
      <c r="H29" t="s">
        <v>344</v>
      </c>
    </row>
    <row r="30" spans="2:8" x14ac:dyDescent="0.25">
      <c r="B30" t="s">
        <v>403</v>
      </c>
      <c r="C30" t="s">
        <v>406</v>
      </c>
      <c r="D30" t="s">
        <v>407</v>
      </c>
      <c r="E30">
        <v>120</v>
      </c>
      <c r="F30">
        <v>15</v>
      </c>
      <c r="G30">
        <v>135</v>
      </c>
      <c r="H30" t="s">
        <v>344</v>
      </c>
    </row>
    <row r="31" spans="2:8" x14ac:dyDescent="0.25">
      <c r="B31" t="s">
        <v>403</v>
      </c>
      <c r="C31" t="s">
        <v>408</v>
      </c>
      <c r="D31" t="s">
        <v>409</v>
      </c>
      <c r="E31">
        <v>1</v>
      </c>
      <c r="F31">
        <v>0</v>
      </c>
      <c r="G31">
        <v>1</v>
      </c>
      <c r="H31" t="s">
        <v>347</v>
      </c>
    </row>
    <row r="32" spans="2:8" x14ac:dyDescent="0.25">
      <c r="B32" t="s">
        <v>410</v>
      </c>
      <c r="C32" t="s">
        <v>411</v>
      </c>
      <c r="D32" t="s">
        <v>412</v>
      </c>
      <c r="E32">
        <v>214</v>
      </c>
      <c r="F32">
        <v>86</v>
      </c>
      <c r="G32">
        <v>300</v>
      </c>
      <c r="H32" t="s">
        <v>344</v>
      </c>
    </row>
    <row r="33" spans="2:8" x14ac:dyDescent="0.25">
      <c r="B33" t="s">
        <v>410</v>
      </c>
      <c r="C33" t="s">
        <v>413</v>
      </c>
      <c r="D33" t="s">
        <v>414</v>
      </c>
      <c r="E33">
        <v>199</v>
      </c>
      <c r="F33">
        <v>19</v>
      </c>
      <c r="G33">
        <v>218</v>
      </c>
      <c r="H33" t="s">
        <v>344</v>
      </c>
    </row>
    <row r="34" spans="2:8" x14ac:dyDescent="0.25">
      <c r="B34" t="s">
        <v>410</v>
      </c>
      <c r="C34" t="s">
        <v>415</v>
      </c>
      <c r="D34" t="s">
        <v>416</v>
      </c>
      <c r="E34">
        <v>0</v>
      </c>
      <c r="F34">
        <v>2</v>
      </c>
      <c r="G34">
        <v>2</v>
      </c>
      <c r="H34" t="s">
        <v>347</v>
      </c>
    </row>
    <row r="35" spans="2:8" x14ac:dyDescent="0.25">
      <c r="B35" t="s">
        <v>417</v>
      </c>
      <c r="C35" t="s">
        <v>418</v>
      </c>
      <c r="D35" t="s">
        <v>419</v>
      </c>
      <c r="E35">
        <v>86</v>
      </c>
      <c r="F35">
        <v>46</v>
      </c>
      <c r="G35">
        <v>132</v>
      </c>
      <c r="H35" t="s">
        <v>344</v>
      </c>
    </row>
    <row r="36" spans="2:8" x14ac:dyDescent="0.25">
      <c r="B36" t="s">
        <v>417</v>
      </c>
      <c r="C36" t="s">
        <v>420</v>
      </c>
      <c r="D36" t="s">
        <v>421</v>
      </c>
      <c r="E36">
        <v>42</v>
      </c>
      <c r="F36">
        <v>63</v>
      </c>
      <c r="G36">
        <v>105</v>
      </c>
      <c r="H36" t="s">
        <v>347</v>
      </c>
    </row>
    <row r="37" spans="2:8" x14ac:dyDescent="0.25">
      <c r="B37" t="s">
        <v>422</v>
      </c>
      <c r="C37" t="s">
        <v>423</v>
      </c>
      <c r="D37" t="s">
        <v>424</v>
      </c>
      <c r="E37">
        <v>105</v>
      </c>
      <c r="F37">
        <v>42</v>
      </c>
      <c r="G37">
        <v>147</v>
      </c>
      <c r="H37" t="s">
        <v>344</v>
      </c>
    </row>
    <row r="38" spans="2:8" x14ac:dyDescent="0.25">
      <c r="B38" t="s">
        <v>425</v>
      </c>
      <c r="C38" t="s">
        <v>426</v>
      </c>
      <c r="D38" t="s">
        <v>427</v>
      </c>
      <c r="E38">
        <v>69</v>
      </c>
      <c r="F38">
        <v>300</v>
      </c>
      <c r="G38">
        <v>369</v>
      </c>
      <c r="H38" t="s">
        <v>347</v>
      </c>
    </row>
    <row r="39" spans="2:8" x14ac:dyDescent="0.25">
      <c r="B39" t="s">
        <v>425</v>
      </c>
      <c r="C39" t="s">
        <v>428</v>
      </c>
      <c r="D39" t="s">
        <v>429</v>
      </c>
      <c r="E39">
        <v>0</v>
      </c>
      <c r="F39">
        <v>10</v>
      </c>
      <c r="G39">
        <v>10</v>
      </c>
      <c r="H39" t="s">
        <v>347</v>
      </c>
    </row>
    <row r="40" spans="2:8" x14ac:dyDescent="0.25">
      <c r="B40" t="s">
        <v>430</v>
      </c>
      <c r="C40" t="s">
        <v>431</v>
      </c>
      <c r="D40" t="s">
        <v>432</v>
      </c>
      <c r="E40">
        <v>376</v>
      </c>
      <c r="F40">
        <v>61</v>
      </c>
      <c r="G40">
        <v>437</v>
      </c>
      <c r="H40" t="s">
        <v>344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opLeftCell="A96" workbookViewId="0">
      <selection activeCell="G3" sqref="G3:G134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treści'!A6",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350</v>
      </c>
      <c r="D3" t="s">
        <v>351</v>
      </c>
      <c r="E3">
        <v>28</v>
      </c>
      <c r="F3">
        <v>3</v>
      </c>
      <c r="G3">
        <v>31</v>
      </c>
      <c r="H3" t="s">
        <v>347</v>
      </c>
    </row>
    <row r="4" spans="1:8" x14ac:dyDescent="0.25">
      <c r="B4" t="s">
        <v>341</v>
      </c>
      <c r="C4" t="s">
        <v>433</v>
      </c>
      <c r="D4" t="s">
        <v>434</v>
      </c>
      <c r="E4">
        <v>20</v>
      </c>
      <c r="F4">
        <v>22</v>
      </c>
      <c r="G4">
        <v>42</v>
      </c>
      <c r="H4" t="s">
        <v>347</v>
      </c>
    </row>
    <row r="5" spans="1:8" x14ac:dyDescent="0.25">
      <c r="B5" t="s">
        <v>341</v>
      </c>
      <c r="C5" t="s">
        <v>348</v>
      </c>
      <c r="D5" t="s">
        <v>349</v>
      </c>
      <c r="E5">
        <v>15</v>
      </c>
      <c r="F5">
        <v>6</v>
      </c>
      <c r="G5">
        <v>21</v>
      </c>
      <c r="H5" t="s">
        <v>347</v>
      </c>
    </row>
    <row r="6" spans="1:8" x14ac:dyDescent="0.25">
      <c r="B6" t="s">
        <v>341</v>
      </c>
      <c r="C6" t="s">
        <v>435</v>
      </c>
      <c r="D6" t="s">
        <v>436</v>
      </c>
      <c r="E6">
        <v>10</v>
      </c>
      <c r="F6">
        <v>6</v>
      </c>
      <c r="G6">
        <v>16</v>
      </c>
      <c r="H6" t="s">
        <v>347</v>
      </c>
    </row>
    <row r="7" spans="1:8" x14ac:dyDescent="0.25">
      <c r="B7" t="s">
        <v>341</v>
      </c>
      <c r="C7" t="s">
        <v>437</v>
      </c>
      <c r="D7" t="s">
        <v>438</v>
      </c>
      <c r="E7">
        <v>4</v>
      </c>
      <c r="F7">
        <v>10</v>
      </c>
      <c r="G7">
        <v>14</v>
      </c>
      <c r="H7" t="s">
        <v>347</v>
      </c>
    </row>
    <row r="8" spans="1:8" x14ac:dyDescent="0.25">
      <c r="B8" t="s">
        <v>341</v>
      </c>
      <c r="C8" t="s">
        <v>345</v>
      </c>
      <c r="D8" t="s">
        <v>346</v>
      </c>
      <c r="E8">
        <v>4</v>
      </c>
      <c r="F8">
        <v>41</v>
      </c>
      <c r="G8">
        <v>45</v>
      </c>
      <c r="H8" t="s">
        <v>347</v>
      </c>
    </row>
    <row r="9" spans="1:8" x14ac:dyDescent="0.25">
      <c r="B9" t="s">
        <v>341</v>
      </c>
      <c r="C9" t="s">
        <v>439</v>
      </c>
      <c r="D9" t="s">
        <v>440</v>
      </c>
      <c r="E9">
        <v>2</v>
      </c>
      <c r="F9">
        <v>1</v>
      </c>
      <c r="G9">
        <v>3</v>
      </c>
      <c r="H9" t="s">
        <v>347</v>
      </c>
    </row>
    <row r="10" spans="1:8" x14ac:dyDescent="0.25">
      <c r="B10" t="s">
        <v>341</v>
      </c>
      <c r="C10" t="s">
        <v>441</v>
      </c>
      <c r="D10" t="s">
        <v>442</v>
      </c>
      <c r="E10">
        <v>2</v>
      </c>
      <c r="F10">
        <v>11</v>
      </c>
      <c r="G10">
        <v>13</v>
      </c>
      <c r="H10" t="s">
        <v>347</v>
      </c>
    </row>
    <row r="11" spans="1:8" x14ac:dyDescent="0.25">
      <c r="B11" t="s">
        <v>341</v>
      </c>
      <c r="C11" t="s">
        <v>443</v>
      </c>
      <c r="D11" t="s">
        <v>444</v>
      </c>
      <c r="E11">
        <v>2</v>
      </c>
      <c r="F11">
        <v>0</v>
      </c>
      <c r="G11">
        <v>2</v>
      </c>
      <c r="H11" t="s">
        <v>347</v>
      </c>
    </row>
    <row r="12" spans="1:8" x14ac:dyDescent="0.25">
      <c r="B12" t="s">
        <v>341</v>
      </c>
      <c r="C12" t="s">
        <v>445</v>
      </c>
      <c r="D12" t="s">
        <v>446</v>
      </c>
      <c r="E12">
        <v>1</v>
      </c>
      <c r="F12">
        <v>2</v>
      </c>
      <c r="G12">
        <v>3</v>
      </c>
      <c r="H12" t="s">
        <v>347</v>
      </c>
    </row>
    <row r="13" spans="1:8" x14ac:dyDescent="0.25">
      <c r="B13" t="s">
        <v>341</v>
      </c>
      <c r="C13" t="s">
        <v>447</v>
      </c>
      <c r="D13" t="s">
        <v>448</v>
      </c>
      <c r="E13">
        <v>0</v>
      </c>
      <c r="F13">
        <v>6</v>
      </c>
      <c r="G13">
        <v>6</v>
      </c>
      <c r="H13" t="s">
        <v>347</v>
      </c>
    </row>
    <row r="14" spans="1:8" x14ac:dyDescent="0.25">
      <c r="B14" t="s">
        <v>352</v>
      </c>
      <c r="C14" t="s">
        <v>353</v>
      </c>
      <c r="D14" t="s">
        <v>354</v>
      </c>
      <c r="E14">
        <v>78</v>
      </c>
      <c r="F14">
        <v>2</v>
      </c>
      <c r="G14">
        <v>80</v>
      </c>
      <c r="H14" t="s">
        <v>344</v>
      </c>
    </row>
    <row r="15" spans="1:8" x14ac:dyDescent="0.25">
      <c r="B15" t="s">
        <v>352</v>
      </c>
      <c r="C15" t="s">
        <v>449</v>
      </c>
      <c r="D15" t="s">
        <v>450</v>
      </c>
      <c r="E15">
        <v>40</v>
      </c>
      <c r="F15">
        <v>9</v>
      </c>
      <c r="G15">
        <v>49</v>
      </c>
      <c r="H15" t="s">
        <v>344</v>
      </c>
    </row>
    <row r="16" spans="1:8" x14ac:dyDescent="0.25">
      <c r="B16" t="s">
        <v>352</v>
      </c>
      <c r="C16" t="s">
        <v>451</v>
      </c>
      <c r="D16" t="s">
        <v>452</v>
      </c>
      <c r="E16">
        <v>31</v>
      </c>
      <c r="F16">
        <v>19</v>
      </c>
      <c r="G16">
        <v>50</v>
      </c>
      <c r="H16" t="s">
        <v>344</v>
      </c>
    </row>
    <row r="17" spans="2:8" x14ac:dyDescent="0.25">
      <c r="B17" t="s">
        <v>352</v>
      </c>
      <c r="C17" t="s">
        <v>453</v>
      </c>
      <c r="D17" t="s">
        <v>454</v>
      </c>
      <c r="E17">
        <v>13</v>
      </c>
      <c r="F17">
        <v>0</v>
      </c>
      <c r="G17">
        <v>13</v>
      </c>
      <c r="H17" t="s">
        <v>347</v>
      </c>
    </row>
    <row r="18" spans="2:8" x14ac:dyDescent="0.25">
      <c r="B18" t="s">
        <v>352</v>
      </c>
      <c r="C18" t="s">
        <v>455</v>
      </c>
      <c r="D18" t="s">
        <v>456</v>
      </c>
      <c r="E18">
        <v>13</v>
      </c>
      <c r="F18">
        <v>3</v>
      </c>
      <c r="G18">
        <v>16</v>
      </c>
      <c r="H18" t="s">
        <v>347</v>
      </c>
    </row>
    <row r="19" spans="2:8" x14ac:dyDescent="0.25">
      <c r="B19" t="s">
        <v>352</v>
      </c>
      <c r="C19" t="s">
        <v>357</v>
      </c>
      <c r="D19" t="s">
        <v>358</v>
      </c>
      <c r="E19">
        <v>10</v>
      </c>
      <c r="F19">
        <v>7</v>
      </c>
      <c r="G19">
        <v>17</v>
      </c>
      <c r="H19" t="s">
        <v>347</v>
      </c>
    </row>
    <row r="20" spans="2:8" x14ac:dyDescent="0.25">
      <c r="B20" t="s">
        <v>352</v>
      </c>
      <c r="C20" t="s">
        <v>457</v>
      </c>
      <c r="D20" t="s">
        <v>458</v>
      </c>
      <c r="E20">
        <v>8</v>
      </c>
      <c r="F20">
        <v>8</v>
      </c>
      <c r="G20">
        <v>16</v>
      </c>
      <c r="H20" t="s">
        <v>347</v>
      </c>
    </row>
    <row r="21" spans="2:8" x14ac:dyDescent="0.25">
      <c r="B21" t="s">
        <v>352</v>
      </c>
      <c r="C21" t="s">
        <v>459</v>
      </c>
      <c r="D21" t="s">
        <v>460</v>
      </c>
      <c r="E21">
        <v>1</v>
      </c>
      <c r="F21">
        <v>7</v>
      </c>
      <c r="G21">
        <v>8</v>
      </c>
      <c r="H21" t="s">
        <v>347</v>
      </c>
    </row>
    <row r="22" spans="2:8" x14ac:dyDescent="0.25">
      <c r="B22" t="s">
        <v>352</v>
      </c>
      <c r="C22" t="s">
        <v>461</v>
      </c>
      <c r="D22" t="s">
        <v>462</v>
      </c>
      <c r="E22">
        <v>0</v>
      </c>
      <c r="F22">
        <v>11</v>
      </c>
      <c r="G22">
        <v>11</v>
      </c>
      <c r="H22" t="s">
        <v>347</v>
      </c>
    </row>
    <row r="23" spans="2:8" x14ac:dyDescent="0.25">
      <c r="B23" t="s">
        <v>359</v>
      </c>
      <c r="C23" t="s">
        <v>463</v>
      </c>
      <c r="D23" t="s">
        <v>464</v>
      </c>
      <c r="E23">
        <v>37</v>
      </c>
      <c r="F23">
        <v>3</v>
      </c>
      <c r="G23">
        <v>40</v>
      </c>
      <c r="H23" t="s">
        <v>344</v>
      </c>
    </row>
    <row r="24" spans="2:8" x14ac:dyDescent="0.25">
      <c r="B24" t="s">
        <v>359</v>
      </c>
      <c r="C24" t="s">
        <v>465</v>
      </c>
      <c r="D24" t="s">
        <v>466</v>
      </c>
      <c r="E24">
        <v>5</v>
      </c>
      <c r="F24">
        <v>0</v>
      </c>
      <c r="G24">
        <v>5</v>
      </c>
      <c r="H24" t="s">
        <v>347</v>
      </c>
    </row>
    <row r="25" spans="2:8" x14ac:dyDescent="0.25">
      <c r="B25" t="s">
        <v>359</v>
      </c>
      <c r="C25" t="s">
        <v>360</v>
      </c>
      <c r="D25" t="s">
        <v>361</v>
      </c>
      <c r="E25">
        <v>3</v>
      </c>
      <c r="F25">
        <v>15</v>
      </c>
      <c r="G25">
        <v>18</v>
      </c>
      <c r="H25" t="s">
        <v>347</v>
      </c>
    </row>
    <row r="26" spans="2:8" x14ac:dyDescent="0.25">
      <c r="B26" t="s">
        <v>359</v>
      </c>
      <c r="C26" t="s">
        <v>467</v>
      </c>
      <c r="D26" t="s">
        <v>468</v>
      </c>
      <c r="E26">
        <v>3</v>
      </c>
      <c r="F26">
        <v>4</v>
      </c>
      <c r="G26">
        <v>7</v>
      </c>
      <c r="H26" t="s">
        <v>347</v>
      </c>
    </row>
    <row r="27" spans="2:8" x14ac:dyDescent="0.25">
      <c r="B27" t="s">
        <v>359</v>
      </c>
      <c r="C27" t="s">
        <v>469</v>
      </c>
      <c r="D27" t="s">
        <v>470</v>
      </c>
      <c r="E27">
        <v>3</v>
      </c>
      <c r="F27">
        <v>1</v>
      </c>
      <c r="G27">
        <v>4</v>
      </c>
      <c r="H27" t="s">
        <v>347</v>
      </c>
    </row>
    <row r="28" spans="2:8" x14ac:dyDescent="0.25">
      <c r="B28" t="s">
        <v>359</v>
      </c>
      <c r="C28" t="s">
        <v>362</v>
      </c>
      <c r="D28" t="s">
        <v>363</v>
      </c>
      <c r="E28">
        <v>1</v>
      </c>
      <c r="F28">
        <v>13</v>
      </c>
      <c r="G28">
        <v>14</v>
      </c>
      <c r="H28" t="s">
        <v>347</v>
      </c>
    </row>
    <row r="29" spans="2:8" x14ac:dyDescent="0.25">
      <c r="B29" t="s">
        <v>359</v>
      </c>
      <c r="C29" t="s">
        <v>471</v>
      </c>
      <c r="D29" t="s">
        <v>472</v>
      </c>
      <c r="E29">
        <v>0</v>
      </c>
      <c r="F29">
        <v>1</v>
      </c>
      <c r="G29">
        <v>1</v>
      </c>
      <c r="H29" t="s">
        <v>347</v>
      </c>
    </row>
    <row r="30" spans="2:8" x14ac:dyDescent="0.25">
      <c r="B30" t="s">
        <v>364</v>
      </c>
      <c r="C30" t="s">
        <v>473</v>
      </c>
      <c r="D30" t="s">
        <v>474</v>
      </c>
      <c r="E30">
        <v>28</v>
      </c>
      <c r="F30">
        <v>5</v>
      </c>
      <c r="G30">
        <v>33</v>
      </c>
      <c r="H30" t="s">
        <v>347</v>
      </c>
    </row>
    <row r="31" spans="2:8" x14ac:dyDescent="0.25">
      <c r="B31" t="s">
        <v>364</v>
      </c>
      <c r="C31" t="s">
        <v>475</v>
      </c>
      <c r="D31" t="s">
        <v>476</v>
      </c>
      <c r="E31">
        <v>12</v>
      </c>
      <c r="F31">
        <v>3</v>
      </c>
      <c r="G31">
        <v>15</v>
      </c>
      <c r="H31" t="s">
        <v>347</v>
      </c>
    </row>
    <row r="32" spans="2:8" x14ac:dyDescent="0.25">
      <c r="B32" t="s">
        <v>367</v>
      </c>
      <c r="C32" t="s">
        <v>368</v>
      </c>
      <c r="D32" t="s">
        <v>369</v>
      </c>
      <c r="E32">
        <v>11</v>
      </c>
      <c r="F32">
        <v>1</v>
      </c>
      <c r="G32">
        <v>12</v>
      </c>
      <c r="H32" t="s">
        <v>347</v>
      </c>
    </row>
    <row r="33" spans="2:8" x14ac:dyDescent="0.25">
      <c r="B33" t="s">
        <v>367</v>
      </c>
      <c r="C33" t="s">
        <v>371</v>
      </c>
      <c r="D33" t="s">
        <v>372</v>
      </c>
      <c r="E33">
        <v>5</v>
      </c>
      <c r="F33">
        <v>6</v>
      </c>
      <c r="G33">
        <v>11</v>
      </c>
      <c r="H33" t="s">
        <v>347</v>
      </c>
    </row>
    <row r="34" spans="2:8" x14ac:dyDescent="0.25">
      <c r="B34" t="s">
        <v>367</v>
      </c>
      <c r="C34" t="s">
        <v>1355</v>
      </c>
      <c r="D34" t="s">
        <v>370</v>
      </c>
      <c r="E34">
        <v>4</v>
      </c>
      <c r="F34">
        <v>8</v>
      </c>
      <c r="G34">
        <v>12</v>
      </c>
      <c r="H34" t="s">
        <v>347</v>
      </c>
    </row>
    <row r="35" spans="2:8" x14ac:dyDescent="0.25">
      <c r="B35" t="s">
        <v>367</v>
      </c>
      <c r="C35" t="s">
        <v>477</v>
      </c>
      <c r="D35" t="s">
        <v>478</v>
      </c>
      <c r="E35">
        <v>3</v>
      </c>
      <c r="F35">
        <v>5</v>
      </c>
      <c r="G35">
        <v>8</v>
      </c>
      <c r="H35" t="s">
        <v>347</v>
      </c>
    </row>
    <row r="36" spans="2:8" x14ac:dyDescent="0.25">
      <c r="B36" t="s">
        <v>367</v>
      </c>
      <c r="C36" t="s">
        <v>479</v>
      </c>
      <c r="D36" t="s">
        <v>480</v>
      </c>
      <c r="E36">
        <v>2</v>
      </c>
      <c r="F36">
        <v>3</v>
      </c>
      <c r="G36">
        <v>5</v>
      </c>
      <c r="H36" t="s">
        <v>347</v>
      </c>
    </row>
    <row r="37" spans="2:8" x14ac:dyDescent="0.25">
      <c r="B37" t="s">
        <v>367</v>
      </c>
      <c r="C37" t="s">
        <v>481</v>
      </c>
      <c r="D37" t="s">
        <v>482</v>
      </c>
      <c r="E37">
        <v>2</v>
      </c>
      <c r="F37">
        <v>15</v>
      </c>
      <c r="G37">
        <v>17</v>
      </c>
      <c r="H37" t="s">
        <v>347</v>
      </c>
    </row>
    <row r="38" spans="2:8" x14ac:dyDescent="0.25">
      <c r="B38" t="s">
        <v>367</v>
      </c>
      <c r="C38" t="s">
        <v>483</v>
      </c>
      <c r="D38" t="s">
        <v>484</v>
      </c>
      <c r="E38">
        <v>1</v>
      </c>
      <c r="F38">
        <v>4</v>
      </c>
      <c r="G38">
        <v>5</v>
      </c>
      <c r="H38" t="s">
        <v>347</v>
      </c>
    </row>
    <row r="39" spans="2:8" x14ac:dyDescent="0.25">
      <c r="B39" t="s">
        <v>367</v>
      </c>
      <c r="C39" t="s">
        <v>485</v>
      </c>
      <c r="D39" t="s">
        <v>486</v>
      </c>
      <c r="E39">
        <v>1</v>
      </c>
      <c r="F39">
        <v>1</v>
      </c>
      <c r="G39">
        <v>2</v>
      </c>
      <c r="H39" t="s">
        <v>347</v>
      </c>
    </row>
    <row r="40" spans="2:8" x14ac:dyDescent="0.25">
      <c r="B40" t="s">
        <v>367</v>
      </c>
      <c r="C40" t="s">
        <v>487</v>
      </c>
      <c r="D40" t="s">
        <v>488</v>
      </c>
      <c r="E40">
        <v>0</v>
      </c>
      <c r="F40">
        <v>1</v>
      </c>
      <c r="G40">
        <v>1</v>
      </c>
      <c r="H40" t="s">
        <v>347</v>
      </c>
    </row>
    <row r="41" spans="2:8" x14ac:dyDescent="0.25">
      <c r="B41" t="s">
        <v>367</v>
      </c>
      <c r="C41" t="s">
        <v>489</v>
      </c>
      <c r="D41" t="s">
        <v>490</v>
      </c>
      <c r="E41">
        <v>0</v>
      </c>
      <c r="F41">
        <v>1</v>
      </c>
      <c r="G41">
        <v>1</v>
      </c>
      <c r="H41" t="s">
        <v>347</v>
      </c>
    </row>
    <row r="42" spans="2:8" x14ac:dyDescent="0.25">
      <c r="B42" t="s">
        <v>367</v>
      </c>
      <c r="C42" t="s">
        <v>491</v>
      </c>
      <c r="D42" t="s">
        <v>492</v>
      </c>
      <c r="E42">
        <v>0</v>
      </c>
      <c r="F42">
        <v>6</v>
      </c>
      <c r="G42">
        <v>6</v>
      </c>
      <c r="H42" t="s">
        <v>347</v>
      </c>
    </row>
    <row r="43" spans="2:8" x14ac:dyDescent="0.25">
      <c r="B43" t="s">
        <v>367</v>
      </c>
      <c r="C43" t="s">
        <v>493</v>
      </c>
      <c r="D43" t="s">
        <v>494</v>
      </c>
      <c r="E43">
        <v>0</v>
      </c>
      <c r="F43">
        <v>14</v>
      </c>
      <c r="G43">
        <v>14</v>
      </c>
      <c r="H43" t="s">
        <v>347</v>
      </c>
    </row>
    <row r="44" spans="2:8" x14ac:dyDescent="0.25">
      <c r="B44" t="s">
        <v>373</v>
      </c>
      <c r="C44" t="s">
        <v>495</v>
      </c>
      <c r="D44" t="s">
        <v>496</v>
      </c>
      <c r="E44">
        <v>32</v>
      </c>
      <c r="F44">
        <v>18</v>
      </c>
      <c r="G44">
        <v>50</v>
      </c>
      <c r="H44" t="s">
        <v>344</v>
      </c>
    </row>
    <row r="45" spans="2:8" x14ac:dyDescent="0.25">
      <c r="B45" t="s">
        <v>373</v>
      </c>
      <c r="C45" t="s">
        <v>497</v>
      </c>
      <c r="D45" t="s">
        <v>498</v>
      </c>
      <c r="E45">
        <v>13</v>
      </c>
      <c r="F45">
        <v>15</v>
      </c>
      <c r="G45">
        <v>28</v>
      </c>
      <c r="H45" t="s">
        <v>347</v>
      </c>
    </row>
    <row r="46" spans="2:8" x14ac:dyDescent="0.25">
      <c r="B46" t="s">
        <v>373</v>
      </c>
      <c r="C46" t="s">
        <v>499</v>
      </c>
      <c r="D46" t="s">
        <v>500</v>
      </c>
      <c r="E46">
        <v>10</v>
      </c>
      <c r="F46">
        <v>8</v>
      </c>
      <c r="G46">
        <v>18</v>
      </c>
      <c r="H46" t="s">
        <v>347</v>
      </c>
    </row>
    <row r="47" spans="2:8" x14ac:dyDescent="0.25">
      <c r="B47" t="s">
        <v>373</v>
      </c>
      <c r="C47" t="s">
        <v>501</v>
      </c>
      <c r="D47" t="s">
        <v>502</v>
      </c>
      <c r="E47">
        <v>8</v>
      </c>
      <c r="F47">
        <v>9</v>
      </c>
      <c r="G47">
        <v>17</v>
      </c>
      <c r="H47" t="s">
        <v>347</v>
      </c>
    </row>
    <row r="48" spans="2:8" x14ac:dyDescent="0.25">
      <c r="B48" t="s">
        <v>373</v>
      </c>
      <c r="C48" t="s">
        <v>503</v>
      </c>
      <c r="D48" t="s">
        <v>504</v>
      </c>
      <c r="E48">
        <v>7</v>
      </c>
      <c r="F48">
        <v>2</v>
      </c>
      <c r="G48">
        <v>9</v>
      </c>
      <c r="H48" t="s">
        <v>347</v>
      </c>
    </row>
    <row r="49" spans="2:8" x14ac:dyDescent="0.25">
      <c r="B49" t="s">
        <v>373</v>
      </c>
      <c r="C49" t="s">
        <v>505</v>
      </c>
      <c r="D49" t="s">
        <v>506</v>
      </c>
      <c r="E49">
        <v>6</v>
      </c>
      <c r="F49">
        <v>3</v>
      </c>
      <c r="G49">
        <v>9</v>
      </c>
      <c r="H49" t="s">
        <v>347</v>
      </c>
    </row>
    <row r="50" spans="2:8" x14ac:dyDescent="0.25">
      <c r="B50" t="s">
        <v>373</v>
      </c>
      <c r="C50" t="s">
        <v>507</v>
      </c>
      <c r="D50" t="s">
        <v>508</v>
      </c>
      <c r="E50">
        <v>5</v>
      </c>
      <c r="F50">
        <v>6</v>
      </c>
      <c r="G50">
        <v>11</v>
      </c>
      <c r="H50" t="s">
        <v>347</v>
      </c>
    </row>
    <row r="51" spans="2:8" x14ac:dyDescent="0.25">
      <c r="B51" t="s">
        <v>373</v>
      </c>
      <c r="C51" t="s">
        <v>509</v>
      </c>
      <c r="D51" t="s">
        <v>510</v>
      </c>
      <c r="E51">
        <v>1</v>
      </c>
      <c r="F51">
        <v>3</v>
      </c>
      <c r="G51">
        <v>4</v>
      </c>
      <c r="H51" t="s">
        <v>347</v>
      </c>
    </row>
    <row r="52" spans="2:8" x14ac:dyDescent="0.25">
      <c r="B52" t="s">
        <v>373</v>
      </c>
      <c r="C52" t="s">
        <v>511</v>
      </c>
      <c r="D52" t="s">
        <v>512</v>
      </c>
      <c r="E52">
        <v>1</v>
      </c>
      <c r="F52">
        <v>0</v>
      </c>
      <c r="G52">
        <v>1</v>
      </c>
      <c r="H52" t="s">
        <v>347</v>
      </c>
    </row>
    <row r="53" spans="2:8" x14ac:dyDescent="0.25">
      <c r="B53" t="s">
        <v>373</v>
      </c>
      <c r="C53" t="s">
        <v>513</v>
      </c>
      <c r="D53" t="s">
        <v>514</v>
      </c>
      <c r="E53">
        <v>0</v>
      </c>
      <c r="F53">
        <v>5</v>
      </c>
      <c r="G53">
        <v>5</v>
      </c>
      <c r="H53" t="s">
        <v>347</v>
      </c>
    </row>
    <row r="54" spans="2:8" x14ac:dyDescent="0.25">
      <c r="B54" t="s">
        <v>373</v>
      </c>
      <c r="C54" t="s">
        <v>515</v>
      </c>
      <c r="D54" t="s">
        <v>516</v>
      </c>
      <c r="E54">
        <v>0</v>
      </c>
      <c r="F54">
        <v>4</v>
      </c>
      <c r="G54">
        <v>4</v>
      </c>
      <c r="H54" t="s">
        <v>347</v>
      </c>
    </row>
    <row r="55" spans="2:8" x14ac:dyDescent="0.25">
      <c r="B55" t="s">
        <v>380</v>
      </c>
      <c r="C55" t="s">
        <v>517</v>
      </c>
      <c r="D55" t="s">
        <v>518</v>
      </c>
      <c r="E55">
        <v>32</v>
      </c>
      <c r="F55">
        <v>2</v>
      </c>
      <c r="G55">
        <v>34</v>
      </c>
      <c r="H55" t="s">
        <v>344</v>
      </c>
    </row>
    <row r="56" spans="2:8" x14ac:dyDescent="0.25">
      <c r="B56" t="s">
        <v>380</v>
      </c>
      <c r="C56" t="s">
        <v>383</v>
      </c>
      <c r="D56" t="s">
        <v>384</v>
      </c>
      <c r="E56">
        <v>24</v>
      </c>
      <c r="F56">
        <v>2</v>
      </c>
      <c r="G56">
        <v>26</v>
      </c>
      <c r="H56" t="s">
        <v>347</v>
      </c>
    </row>
    <row r="57" spans="2:8" x14ac:dyDescent="0.25">
      <c r="B57" t="s">
        <v>380</v>
      </c>
      <c r="C57" t="s">
        <v>519</v>
      </c>
      <c r="D57" t="s">
        <v>520</v>
      </c>
      <c r="E57">
        <v>14</v>
      </c>
      <c r="F57">
        <v>6</v>
      </c>
      <c r="G57">
        <v>20</v>
      </c>
      <c r="H57" t="s">
        <v>347</v>
      </c>
    </row>
    <row r="58" spans="2:8" x14ac:dyDescent="0.25">
      <c r="B58" t="s">
        <v>380</v>
      </c>
      <c r="C58" t="s">
        <v>521</v>
      </c>
      <c r="D58" t="s">
        <v>522</v>
      </c>
      <c r="E58">
        <v>14</v>
      </c>
      <c r="F58">
        <v>1</v>
      </c>
      <c r="G58">
        <v>15</v>
      </c>
      <c r="H58" t="s">
        <v>347</v>
      </c>
    </row>
    <row r="59" spans="2:8" x14ac:dyDescent="0.25">
      <c r="B59" t="s">
        <v>380</v>
      </c>
      <c r="C59" t="s">
        <v>385</v>
      </c>
      <c r="D59" t="s">
        <v>386</v>
      </c>
      <c r="E59">
        <v>9</v>
      </c>
      <c r="F59">
        <v>1</v>
      </c>
      <c r="G59">
        <v>10</v>
      </c>
      <c r="H59" t="s">
        <v>347</v>
      </c>
    </row>
    <row r="60" spans="2:8" x14ac:dyDescent="0.25">
      <c r="B60" t="s">
        <v>380</v>
      </c>
      <c r="C60" t="s">
        <v>523</v>
      </c>
      <c r="D60" t="s">
        <v>524</v>
      </c>
      <c r="E60">
        <v>7</v>
      </c>
      <c r="F60">
        <v>1</v>
      </c>
      <c r="G60">
        <v>8</v>
      </c>
      <c r="H60" t="s">
        <v>347</v>
      </c>
    </row>
    <row r="61" spans="2:8" x14ac:dyDescent="0.25">
      <c r="B61" t="s">
        <v>380</v>
      </c>
      <c r="C61" t="s">
        <v>525</v>
      </c>
      <c r="D61" t="s">
        <v>526</v>
      </c>
      <c r="E61">
        <v>5</v>
      </c>
      <c r="F61">
        <v>9</v>
      </c>
      <c r="G61">
        <v>14</v>
      </c>
      <c r="H61" t="s">
        <v>347</v>
      </c>
    </row>
    <row r="62" spans="2:8" x14ac:dyDescent="0.25">
      <c r="B62" t="s">
        <v>380</v>
      </c>
      <c r="C62" t="s">
        <v>527</v>
      </c>
      <c r="D62" t="s">
        <v>528</v>
      </c>
      <c r="E62">
        <v>5</v>
      </c>
      <c r="F62">
        <v>4</v>
      </c>
      <c r="G62">
        <v>9</v>
      </c>
      <c r="H62" t="s">
        <v>347</v>
      </c>
    </row>
    <row r="63" spans="2:8" x14ac:dyDescent="0.25">
      <c r="B63" t="s">
        <v>380</v>
      </c>
      <c r="C63" t="s">
        <v>529</v>
      </c>
      <c r="D63" t="s">
        <v>530</v>
      </c>
      <c r="E63">
        <v>5</v>
      </c>
      <c r="F63">
        <v>21</v>
      </c>
      <c r="G63">
        <v>26</v>
      </c>
      <c r="H63" t="s">
        <v>347</v>
      </c>
    </row>
    <row r="64" spans="2:8" x14ac:dyDescent="0.25">
      <c r="B64" t="s">
        <v>380</v>
      </c>
      <c r="C64" t="s">
        <v>531</v>
      </c>
      <c r="D64" t="s">
        <v>532</v>
      </c>
      <c r="E64">
        <v>3</v>
      </c>
      <c r="F64">
        <v>0</v>
      </c>
      <c r="G64">
        <v>3</v>
      </c>
      <c r="H64" t="s">
        <v>347</v>
      </c>
    </row>
    <row r="65" spans="2:8" x14ac:dyDescent="0.25">
      <c r="B65" t="s">
        <v>380</v>
      </c>
      <c r="C65" t="s">
        <v>533</v>
      </c>
      <c r="D65" t="s">
        <v>534</v>
      </c>
      <c r="E65">
        <v>2</v>
      </c>
      <c r="F65">
        <v>3</v>
      </c>
      <c r="G65">
        <v>5</v>
      </c>
      <c r="H65" t="s">
        <v>347</v>
      </c>
    </row>
    <row r="66" spans="2:8" x14ac:dyDescent="0.25">
      <c r="B66" t="s">
        <v>380</v>
      </c>
      <c r="C66" t="s">
        <v>535</v>
      </c>
      <c r="D66" t="s">
        <v>536</v>
      </c>
      <c r="E66">
        <v>1</v>
      </c>
      <c r="F66">
        <v>5</v>
      </c>
      <c r="G66">
        <v>6</v>
      </c>
      <c r="H66" t="s">
        <v>347</v>
      </c>
    </row>
    <row r="67" spans="2:8" x14ac:dyDescent="0.25">
      <c r="B67" t="s">
        <v>380</v>
      </c>
      <c r="C67" t="s">
        <v>537</v>
      </c>
      <c r="D67" t="s">
        <v>538</v>
      </c>
      <c r="E67">
        <v>1</v>
      </c>
      <c r="F67">
        <v>26</v>
      </c>
      <c r="G67">
        <v>27</v>
      </c>
      <c r="H67" t="s">
        <v>347</v>
      </c>
    </row>
    <row r="68" spans="2:8" x14ac:dyDescent="0.25">
      <c r="B68" t="s">
        <v>380</v>
      </c>
      <c r="C68" t="s">
        <v>539</v>
      </c>
      <c r="D68" t="s">
        <v>540</v>
      </c>
      <c r="E68">
        <v>1</v>
      </c>
      <c r="F68">
        <v>13</v>
      </c>
      <c r="G68">
        <v>14</v>
      </c>
      <c r="H68" t="s">
        <v>347</v>
      </c>
    </row>
    <row r="69" spans="2:8" x14ac:dyDescent="0.25">
      <c r="B69" t="s">
        <v>380</v>
      </c>
      <c r="C69" t="s">
        <v>541</v>
      </c>
      <c r="D69" t="s">
        <v>542</v>
      </c>
      <c r="E69">
        <v>1</v>
      </c>
      <c r="F69">
        <v>3</v>
      </c>
      <c r="G69">
        <v>4</v>
      </c>
      <c r="H69" t="s">
        <v>347</v>
      </c>
    </row>
    <row r="70" spans="2:8" x14ac:dyDescent="0.25">
      <c r="B70" t="s">
        <v>380</v>
      </c>
      <c r="C70" t="s">
        <v>543</v>
      </c>
      <c r="D70" t="s">
        <v>544</v>
      </c>
      <c r="E70">
        <v>0</v>
      </c>
      <c r="F70">
        <v>8</v>
      </c>
      <c r="G70">
        <v>8</v>
      </c>
      <c r="H70" t="s">
        <v>347</v>
      </c>
    </row>
    <row r="71" spans="2:8" x14ac:dyDescent="0.25">
      <c r="B71" t="s">
        <v>380</v>
      </c>
      <c r="C71" t="s">
        <v>545</v>
      </c>
      <c r="D71" t="s">
        <v>546</v>
      </c>
      <c r="E71">
        <v>0</v>
      </c>
      <c r="F71">
        <v>17</v>
      </c>
      <c r="G71">
        <v>17</v>
      </c>
      <c r="H71" t="s">
        <v>347</v>
      </c>
    </row>
    <row r="72" spans="2:8" x14ac:dyDescent="0.25">
      <c r="B72" t="s">
        <v>380</v>
      </c>
      <c r="C72" t="s">
        <v>547</v>
      </c>
      <c r="D72" t="s">
        <v>548</v>
      </c>
      <c r="E72">
        <v>0</v>
      </c>
      <c r="F72">
        <v>7</v>
      </c>
      <c r="G72">
        <v>7</v>
      </c>
      <c r="H72" t="s">
        <v>347</v>
      </c>
    </row>
    <row r="73" spans="2:8" x14ac:dyDescent="0.25">
      <c r="B73" t="s">
        <v>380</v>
      </c>
      <c r="C73" t="s">
        <v>549</v>
      </c>
      <c r="D73" t="s">
        <v>550</v>
      </c>
      <c r="E73">
        <v>0</v>
      </c>
      <c r="F73">
        <v>1</v>
      </c>
      <c r="G73">
        <v>1</v>
      </c>
      <c r="H73" t="s">
        <v>347</v>
      </c>
    </row>
    <row r="74" spans="2:8" x14ac:dyDescent="0.25">
      <c r="B74" t="s">
        <v>551</v>
      </c>
      <c r="C74" t="s">
        <v>552</v>
      </c>
      <c r="D74" t="s">
        <v>553</v>
      </c>
      <c r="E74">
        <v>2</v>
      </c>
      <c r="F74">
        <v>14</v>
      </c>
      <c r="G74">
        <v>16</v>
      </c>
      <c r="H74" t="s">
        <v>347</v>
      </c>
    </row>
    <row r="75" spans="2:8" x14ac:dyDescent="0.25">
      <c r="B75" t="s">
        <v>551</v>
      </c>
      <c r="C75" t="s">
        <v>554</v>
      </c>
      <c r="D75" t="s">
        <v>555</v>
      </c>
      <c r="E75">
        <v>0</v>
      </c>
      <c r="F75">
        <v>3</v>
      </c>
      <c r="G75">
        <v>3</v>
      </c>
      <c r="H75" t="s">
        <v>347</v>
      </c>
    </row>
    <row r="76" spans="2:8" x14ac:dyDescent="0.25">
      <c r="B76" t="s">
        <v>551</v>
      </c>
      <c r="C76" t="s">
        <v>556</v>
      </c>
      <c r="D76" t="s">
        <v>557</v>
      </c>
      <c r="E76">
        <v>0</v>
      </c>
      <c r="F76">
        <v>2</v>
      </c>
      <c r="G76">
        <v>2</v>
      </c>
      <c r="H76" t="s">
        <v>347</v>
      </c>
    </row>
    <row r="77" spans="2:8" x14ac:dyDescent="0.25">
      <c r="B77" t="s">
        <v>395</v>
      </c>
      <c r="C77" t="s">
        <v>398</v>
      </c>
      <c r="D77" t="s">
        <v>399</v>
      </c>
      <c r="E77">
        <v>21</v>
      </c>
      <c r="F77">
        <v>3</v>
      </c>
      <c r="G77">
        <v>24</v>
      </c>
      <c r="H77" t="s">
        <v>347</v>
      </c>
    </row>
    <row r="78" spans="2:8" x14ac:dyDescent="0.25">
      <c r="B78" t="s">
        <v>395</v>
      </c>
      <c r="C78" t="s">
        <v>558</v>
      </c>
      <c r="D78" t="s">
        <v>559</v>
      </c>
      <c r="E78">
        <v>8</v>
      </c>
      <c r="F78">
        <v>2</v>
      </c>
      <c r="G78">
        <v>10</v>
      </c>
      <c r="H78" t="s">
        <v>347</v>
      </c>
    </row>
    <row r="79" spans="2:8" x14ac:dyDescent="0.25">
      <c r="B79" t="s">
        <v>395</v>
      </c>
      <c r="C79" t="s">
        <v>560</v>
      </c>
      <c r="D79" t="s">
        <v>561</v>
      </c>
      <c r="E79">
        <v>2</v>
      </c>
      <c r="F79">
        <v>9</v>
      </c>
      <c r="G79">
        <v>11</v>
      </c>
      <c r="H79" t="s">
        <v>347</v>
      </c>
    </row>
    <row r="80" spans="2:8" x14ac:dyDescent="0.25">
      <c r="B80" t="s">
        <v>395</v>
      </c>
      <c r="C80" t="s">
        <v>562</v>
      </c>
      <c r="D80" t="s">
        <v>563</v>
      </c>
      <c r="E80">
        <v>1</v>
      </c>
      <c r="F80">
        <v>1</v>
      </c>
      <c r="G80">
        <v>2</v>
      </c>
      <c r="H80" t="s">
        <v>347</v>
      </c>
    </row>
    <row r="81" spans="2:8" x14ac:dyDescent="0.25">
      <c r="B81" t="s">
        <v>395</v>
      </c>
      <c r="C81" t="s">
        <v>564</v>
      </c>
      <c r="D81" t="s">
        <v>565</v>
      </c>
      <c r="E81">
        <v>1</v>
      </c>
      <c r="F81">
        <v>6</v>
      </c>
      <c r="G81">
        <v>7</v>
      </c>
      <c r="H81" t="s">
        <v>347</v>
      </c>
    </row>
    <row r="82" spans="2:8" x14ac:dyDescent="0.25">
      <c r="B82" t="s">
        <v>395</v>
      </c>
      <c r="C82" t="s">
        <v>566</v>
      </c>
      <c r="D82" t="s">
        <v>567</v>
      </c>
      <c r="E82">
        <v>1</v>
      </c>
      <c r="F82">
        <v>5</v>
      </c>
      <c r="G82">
        <v>6</v>
      </c>
      <c r="H82" t="s">
        <v>347</v>
      </c>
    </row>
    <row r="83" spans="2:8" x14ac:dyDescent="0.25">
      <c r="B83" t="s">
        <v>395</v>
      </c>
      <c r="C83" t="s">
        <v>568</v>
      </c>
      <c r="D83" t="s">
        <v>569</v>
      </c>
      <c r="E83">
        <v>0</v>
      </c>
      <c r="F83">
        <v>22</v>
      </c>
      <c r="G83">
        <v>22</v>
      </c>
      <c r="H83" t="s">
        <v>347</v>
      </c>
    </row>
    <row r="84" spans="2:8" x14ac:dyDescent="0.25">
      <c r="B84" t="s">
        <v>395</v>
      </c>
      <c r="C84" t="s">
        <v>570</v>
      </c>
      <c r="D84" t="s">
        <v>571</v>
      </c>
      <c r="E84">
        <v>0</v>
      </c>
      <c r="F84">
        <v>3</v>
      </c>
      <c r="G84">
        <v>3</v>
      </c>
      <c r="H84" t="s">
        <v>347</v>
      </c>
    </row>
    <row r="85" spans="2:8" x14ac:dyDescent="0.25">
      <c r="B85" t="s">
        <v>400</v>
      </c>
      <c r="C85" t="s">
        <v>572</v>
      </c>
      <c r="D85" t="s">
        <v>573</v>
      </c>
      <c r="E85">
        <v>9</v>
      </c>
      <c r="F85">
        <v>6</v>
      </c>
      <c r="G85">
        <v>15</v>
      </c>
      <c r="H85" t="s">
        <v>347</v>
      </c>
    </row>
    <row r="86" spans="2:8" x14ac:dyDescent="0.25">
      <c r="B86" t="s">
        <v>400</v>
      </c>
      <c r="C86" t="s">
        <v>574</v>
      </c>
      <c r="D86" t="s">
        <v>575</v>
      </c>
      <c r="E86">
        <v>2</v>
      </c>
      <c r="F86">
        <v>5</v>
      </c>
      <c r="G86">
        <v>7</v>
      </c>
      <c r="H86" t="s">
        <v>347</v>
      </c>
    </row>
    <row r="87" spans="2:8" x14ac:dyDescent="0.25">
      <c r="B87" t="s">
        <v>400</v>
      </c>
      <c r="C87" t="s">
        <v>576</v>
      </c>
      <c r="D87" t="s">
        <v>577</v>
      </c>
      <c r="E87">
        <v>0</v>
      </c>
      <c r="F87">
        <v>18</v>
      </c>
      <c r="G87">
        <v>18</v>
      </c>
      <c r="H87" t="s">
        <v>347</v>
      </c>
    </row>
    <row r="88" spans="2:8" x14ac:dyDescent="0.25">
      <c r="B88" t="s">
        <v>400</v>
      </c>
      <c r="C88" t="s">
        <v>401</v>
      </c>
      <c r="D88" t="s">
        <v>402</v>
      </c>
      <c r="E88">
        <v>0</v>
      </c>
      <c r="F88">
        <v>8</v>
      </c>
      <c r="G88">
        <v>8</v>
      </c>
      <c r="H88" t="s">
        <v>347</v>
      </c>
    </row>
    <row r="89" spans="2:8" x14ac:dyDescent="0.25">
      <c r="B89" t="s">
        <v>400</v>
      </c>
      <c r="C89" t="s">
        <v>578</v>
      </c>
      <c r="D89" t="s">
        <v>579</v>
      </c>
      <c r="E89">
        <v>0</v>
      </c>
      <c r="F89">
        <v>4</v>
      </c>
      <c r="G89">
        <v>4</v>
      </c>
      <c r="H89" t="s">
        <v>347</v>
      </c>
    </row>
    <row r="90" spans="2:8" x14ac:dyDescent="0.25">
      <c r="B90" t="s">
        <v>403</v>
      </c>
      <c r="C90" t="s">
        <v>404</v>
      </c>
      <c r="D90" t="s">
        <v>405</v>
      </c>
      <c r="E90">
        <v>34</v>
      </c>
      <c r="F90">
        <v>0</v>
      </c>
      <c r="G90">
        <v>34</v>
      </c>
      <c r="H90" t="s">
        <v>344</v>
      </c>
    </row>
    <row r="91" spans="2:8" x14ac:dyDescent="0.25">
      <c r="B91" t="s">
        <v>403</v>
      </c>
      <c r="C91" t="s">
        <v>580</v>
      </c>
      <c r="D91" t="s">
        <v>581</v>
      </c>
      <c r="E91">
        <v>13</v>
      </c>
      <c r="F91">
        <v>2</v>
      </c>
      <c r="G91">
        <v>15</v>
      </c>
      <c r="H91" t="s">
        <v>347</v>
      </c>
    </row>
    <row r="92" spans="2:8" x14ac:dyDescent="0.25">
      <c r="B92" t="s">
        <v>403</v>
      </c>
      <c r="C92" t="s">
        <v>582</v>
      </c>
      <c r="D92" t="s">
        <v>583</v>
      </c>
      <c r="E92">
        <v>13</v>
      </c>
      <c r="F92">
        <v>0</v>
      </c>
      <c r="G92">
        <v>13</v>
      </c>
      <c r="H92" t="s">
        <v>347</v>
      </c>
    </row>
    <row r="93" spans="2:8" x14ac:dyDescent="0.25">
      <c r="B93" t="s">
        <v>403</v>
      </c>
      <c r="C93" t="s">
        <v>584</v>
      </c>
      <c r="D93" t="s">
        <v>585</v>
      </c>
      <c r="E93">
        <v>11</v>
      </c>
      <c r="F93">
        <v>3</v>
      </c>
      <c r="G93">
        <v>14</v>
      </c>
      <c r="H93" t="s">
        <v>347</v>
      </c>
    </row>
    <row r="94" spans="2:8" x14ac:dyDescent="0.25">
      <c r="B94" t="s">
        <v>403</v>
      </c>
      <c r="C94" t="s">
        <v>586</v>
      </c>
      <c r="D94" t="s">
        <v>587</v>
      </c>
      <c r="E94">
        <v>7</v>
      </c>
      <c r="F94">
        <v>17</v>
      </c>
      <c r="G94">
        <v>24</v>
      </c>
      <c r="H94" t="s">
        <v>347</v>
      </c>
    </row>
    <row r="95" spans="2:8" x14ac:dyDescent="0.25">
      <c r="B95" t="s">
        <v>403</v>
      </c>
      <c r="C95" t="s">
        <v>588</v>
      </c>
      <c r="D95" t="s">
        <v>589</v>
      </c>
      <c r="E95">
        <v>7</v>
      </c>
      <c r="F95">
        <v>2</v>
      </c>
      <c r="G95">
        <v>9</v>
      </c>
      <c r="H95" t="s">
        <v>347</v>
      </c>
    </row>
    <row r="96" spans="2:8" x14ac:dyDescent="0.25">
      <c r="B96" t="s">
        <v>403</v>
      </c>
      <c r="C96" t="s">
        <v>590</v>
      </c>
      <c r="D96" t="s">
        <v>591</v>
      </c>
      <c r="E96">
        <v>0</v>
      </c>
      <c r="F96">
        <v>1</v>
      </c>
      <c r="G96">
        <v>1</v>
      </c>
      <c r="H96" t="s">
        <v>347</v>
      </c>
    </row>
    <row r="97" spans="2:8" x14ac:dyDescent="0.25">
      <c r="B97" t="s">
        <v>403</v>
      </c>
      <c r="C97" t="s">
        <v>592</v>
      </c>
      <c r="D97" t="s">
        <v>593</v>
      </c>
      <c r="E97">
        <v>0</v>
      </c>
      <c r="F97">
        <v>1</v>
      </c>
      <c r="G97">
        <v>1</v>
      </c>
      <c r="H97" t="s">
        <v>347</v>
      </c>
    </row>
    <row r="98" spans="2:8" x14ac:dyDescent="0.25">
      <c r="B98" t="s">
        <v>410</v>
      </c>
      <c r="C98" t="s">
        <v>594</v>
      </c>
      <c r="D98" t="s">
        <v>595</v>
      </c>
      <c r="E98">
        <v>20</v>
      </c>
      <c r="F98">
        <v>2</v>
      </c>
      <c r="G98">
        <v>22</v>
      </c>
      <c r="H98" t="s">
        <v>347</v>
      </c>
    </row>
    <row r="99" spans="2:8" x14ac:dyDescent="0.25">
      <c r="B99" t="s">
        <v>410</v>
      </c>
      <c r="C99" t="s">
        <v>596</v>
      </c>
      <c r="D99" t="s">
        <v>597</v>
      </c>
      <c r="E99">
        <v>19</v>
      </c>
      <c r="F99">
        <v>8</v>
      </c>
      <c r="G99">
        <v>27</v>
      </c>
      <c r="H99" t="s">
        <v>347</v>
      </c>
    </row>
    <row r="100" spans="2:8" x14ac:dyDescent="0.25">
      <c r="B100" t="s">
        <v>410</v>
      </c>
      <c r="C100" t="s">
        <v>598</v>
      </c>
      <c r="D100" t="s">
        <v>599</v>
      </c>
      <c r="E100">
        <v>12</v>
      </c>
      <c r="F100">
        <v>15</v>
      </c>
      <c r="G100">
        <v>27</v>
      </c>
      <c r="H100" t="s">
        <v>347</v>
      </c>
    </row>
    <row r="101" spans="2:8" x14ac:dyDescent="0.25">
      <c r="B101" t="s">
        <v>410</v>
      </c>
      <c r="C101" t="s">
        <v>413</v>
      </c>
      <c r="D101" t="s">
        <v>414</v>
      </c>
      <c r="E101">
        <v>11</v>
      </c>
      <c r="F101">
        <v>5</v>
      </c>
      <c r="G101">
        <v>16</v>
      </c>
      <c r="H101" t="s">
        <v>347</v>
      </c>
    </row>
    <row r="102" spans="2:8" x14ac:dyDescent="0.25">
      <c r="B102" t="s">
        <v>410</v>
      </c>
      <c r="C102" t="s">
        <v>600</v>
      </c>
      <c r="D102" t="s">
        <v>601</v>
      </c>
      <c r="E102">
        <v>2</v>
      </c>
      <c r="F102">
        <v>23</v>
      </c>
      <c r="G102">
        <v>25</v>
      </c>
      <c r="H102" t="s">
        <v>347</v>
      </c>
    </row>
    <row r="103" spans="2:8" x14ac:dyDescent="0.25">
      <c r="B103" t="s">
        <v>410</v>
      </c>
      <c r="C103" t="s">
        <v>602</v>
      </c>
      <c r="D103" t="s">
        <v>603</v>
      </c>
      <c r="E103">
        <v>2</v>
      </c>
      <c r="F103">
        <v>3</v>
      </c>
      <c r="G103">
        <v>5</v>
      </c>
      <c r="H103" t="s">
        <v>347</v>
      </c>
    </row>
    <row r="104" spans="2:8" x14ac:dyDescent="0.25">
      <c r="B104" t="s">
        <v>410</v>
      </c>
      <c r="C104" t="s">
        <v>604</v>
      </c>
      <c r="D104" t="s">
        <v>605</v>
      </c>
      <c r="E104">
        <v>1</v>
      </c>
      <c r="F104">
        <v>15</v>
      </c>
      <c r="G104">
        <v>16</v>
      </c>
      <c r="H104" t="s">
        <v>347</v>
      </c>
    </row>
    <row r="105" spans="2:8" x14ac:dyDescent="0.25">
      <c r="B105" t="s">
        <v>410</v>
      </c>
      <c r="C105" t="s">
        <v>606</v>
      </c>
      <c r="D105" t="s">
        <v>607</v>
      </c>
      <c r="E105">
        <v>0</v>
      </c>
      <c r="F105">
        <v>1</v>
      </c>
      <c r="G105">
        <v>1</v>
      </c>
      <c r="H105" t="s">
        <v>347</v>
      </c>
    </row>
    <row r="106" spans="2:8" x14ac:dyDescent="0.25">
      <c r="B106" t="s">
        <v>410</v>
      </c>
      <c r="C106" t="s">
        <v>608</v>
      </c>
      <c r="D106" t="s">
        <v>609</v>
      </c>
      <c r="E106">
        <v>0</v>
      </c>
      <c r="F106">
        <v>9</v>
      </c>
      <c r="G106">
        <v>9</v>
      </c>
      <c r="H106" t="s">
        <v>347</v>
      </c>
    </row>
    <row r="107" spans="2:8" x14ac:dyDescent="0.25">
      <c r="B107" t="s">
        <v>410</v>
      </c>
      <c r="C107" t="s">
        <v>610</v>
      </c>
      <c r="D107" t="s">
        <v>611</v>
      </c>
      <c r="E107">
        <v>0</v>
      </c>
      <c r="F107">
        <v>3</v>
      </c>
      <c r="G107">
        <v>3</v>
      </c>
      <c r="H107" t="s">
        <v>347</v>
      </c>
    </row>
    <row r="108" spans="2:8" x14ac:dyDescent="0.25">
      <c r="B108" t="s">
        <v>410</v>
      </c>
      <c r="C108" t="s">
        <v>612</v>
      </c>
      <c r="D108" t="s">
        <v>613</v>
      </c>
      <c r="E108">
        <v>0</v>
      </c>
      <c r="F108">
        <v>1</v>
      </c>
      <c r="G108">
        <v>1</v>
      </c>
      <c r="H108" t="s">
        <v>347</v>
      </c>
    </row>
    <row r="109" spans="2:8" x14ac:dyDescent="0.25">
      <c r="B109" t="s">
        <v>410</v>
      </c>
      <c r="C109" t="s">
        <v>614</v>
      </c>
      <c r="D109" t="s">
        <v>615</v>
      </c>
      <c r="E109">
        <v>0</v>
      </c>
      <c r="F109">
        <v>1</v>
      </c>
      <c r="G109">
        <v>1</v>
      </c>
      <c r="H109" t="s">
        <v>347</v>
      </c>
    </row>
    <row r="110" spans="2:8" x14ac:dyDescent="0.25">
      <c r="B110" t="s">
        <v>417</v>
      </c>
      <c r="C110" t="s">
        <v>420</v>
      </c>
      <c r="D110" t="s">
        <v>421</v>
      </c>
      <c r="E110">
        <v>35</v>
      </c>
      <c r="F110">
        <v>3</v>
      </c>
      <c r="G110">
        <v>38</v>
      </c>
      <c r="H110" t="s">
        <v>344</v>
      </c>
    </row>
    <row r="111" spans="2:8" x14ac:dyDescent="0.25">
      <c r="B111" t="s">
        <v>417</v>
      </c>
      <c r="C111" t="s">
        <v>418</v>
      </c>
      <c r="D111" t="s">
        <v>419</v>
      </c>
      <c r="E111">
        <v>5</v>
      </c>
      <c r="F111">
        <v>0</v>
      </c>
      <c r="G111">
        <v>5</v>
      </c>
      <c r="H111" t="s">
        <v>347</v>
      </c>
    </row>
    <row r="112" spans="2:8" x14ac:dyDescent="0.25">
      <c r="B112" t="s">
        <v>417</v>
      </c>
      <c r="C112" t="s">
        <v>616</v>
      </c>
      <c r="D112" t="s">
        <v>617</v>
      </c>
      <c r="E112">
        <v>0</v>
      </c>
      <c r="F112">
        <v>1</v>
      </c>
      <c r="G112">
        <v>1</v>
      </c>
      <c r="H112" t="s">
        <v>347</v>
      </c>
    </row>
    <row r="113" spans="2:8" x14ac:dyDescent="0.25">
      <c r="B113" t="s">
        <v>417</v>
      </c>
      <c r="C113" t="s">
        <v>618</v>
      </c>
      <c r="D113" t="s">
        <v>619</v>
      </c>
      <c r="E113">
        <v>0</v>
      </c>
      <c r="F113">
        <v>2</v>
      </c>
      <c r="G113">
        <v>2</v>
      </c>
      <c r="H113" t="s">
        <v>347</v>
      </c>
    </row>
    <row r="114" spans="2:8" x14ac:dyDescent="0.25">
      <c r="B114" t="s">
        <v>422</v>
      </c>
      <c r="C114" t="s">
        <v>423</v>
      </c>
      <c r="D114" t="s">
        <v>424</v>
      </c>
      <c r="E114">
        <v>18</v>
      </c>
      <c r="F114">
        <v>7</v>
      </c>
      <c r="G114">
        <v>25</v>
      </c>
      <c r="H114" t="s">
        <v>347</v>
      </c>
    </row>
    <row r="115" spans="2:8" x14ac:dyDescent="0.25">
      <c r="B115" t="s">
        <v>422</v>
      </c>
      <c r="C115" t="s">
        <v>620</v>
      </c>
      <c r="D115" t="s">
        <v>621</v>
      </c>
      <c r="E115">
        <v>8</v>
      </c>
      <c r="F115">
        <v>2</v>
      </c>
      <c r="G115">
        <v>10</v>
      </c>
      <c r="H115" t="s">
        <v>347</v>
      </c>
    </row>
    <row r="116" spans="2:8" x14ac:dyDescent="0.25">
      <c r="B116" t="s">
        <v>422</v>
      </c>
      <c r="C116" t="s">
        <v>622</v>
      </c>
      <c r="D116" t="s">
        <v>623</v>
      </c>
      <c r="E116">
        <v>4</v>
      </c>
      <c r="F116">
        <v>0</v>
      </c>
      <c r="G116">
        <v>4</v>
      </c>
      <c r="H116" t="s">
        <v>347</v>
      </c>
    </row>
    <row r="117" spans="2:8" x14ac:dyDescent="0.25">
      <c r="B117" t="s">
        <v>422</v>
      </c>
      <c r="C117" t="s">
        <v>624</v>
      </c>
      <c r="D117" t="s">
        <v>625</v>
      </c>
      <c r="E117">
        <v>0</v>
      </c>
      <c r="F117">
        <v>2</v>
      </c>
      <c r="G117">
        <v>2</v>
      </c>
      <c r="H117" t="s">
        <v>347</v>
      </c>
    </row>
    <row r="118" spans="2:8" x14ac:dyDescent="0.25">
      <c r="B118" t="s">
        <v>422</v>
      </c>
      <c r="C118" t="s">
        <v>626</v>
      </c>
      <c r="D118" t="s">
        <v>627</v>
      </c>
      <c r="E118">
        <v>0</v>
      </c>
      <c r="F118">
        <v>3</v>
      </c>
      <c r="G118">
        <v>3</v>
      </c>
      <c r="H118" t="s">
        <v>347</v>
      </c>
    </row>
    <row r="119" spans="2:8" x14ac:dyDescent="0.25">
      <c r="B119" t="s">
        <v>425</v>
      </c>
      <c r="C119" t="s">
        <v>628</v>
      </c>
      <c r="D119" t="s">
        <v>629</v>
      </c>
      <c r="E119">
        <v>18</v>
      </c>
      <c r="F119">
        <v>1</v>
      </c>
      <c r="G119">
        <v>19</v>
      </c>
      <c r="H119" t="s">
        <v>347</v>
      </c>
    </row>
    <row r="120" spans="2:8" x14ac:dyDescent="0.25">
      <c r="B120" t="s">
        <v>425</v>
      </c>
      <c r="C120" t="s">
        <v>630</v>
      </c>
      <c r="D120" t="s">
        <v>631</v>
      </c>
      <c r="E120">
        <v>18</v>
      </c>
      <c r="F120">
        <v>3</v>
      </c>
      <c r="G120">
        <v>21</v>
      </c>
      <c r="H120" t="s">
        <v>347</v>
      </c>
    </row>
    <row r="121" spans="2:8" x14ac:dyDescent="0.25">
      <c r="B121" t="s">
        <v>425</v>
      </c>
      <c r="C121" t="s">
        <v>632</v>
      </c>
      <c r="D121" t="s">
        <v>633</v>
      </c>
      <c r="E121">
        <v>16</v>
      </c>
      <c r="F121">
        <v>0</v>
      </c>
      <c r="G121">
        <v>16</v>
      </c>
      <c r="H121" t="s">
        <v>347</v>
      </c>
    </row>
    <row r="122" spans="2:8" x14ac:dyDescent="0.25">
      <c r="B122" t="s">
        <v>425</v>
      </c>
      <c r="C122" t="s">
        <v>634</v>
      </c>
      <c r="D122" t="s">
        <v>635</v>
      </c>
      <c r="E122">
        <v>11</v>
      </c>
      <c r="F122">
        <v>3</v>
      </c>
      <c r="G122">
        <v>14</v>
      </c>
      <c r="H122" t="s">
        <v>347</v>
      </c>
    </row>
    <row r="123" spans="2:8" x14ac:dyDescent="0.25">
      <c r="B123" t="s">
        <v>425</v>
      </c>
      <c r="C123" t="s">
        <v>636</v>
      </c>
      <c r="D123" t="s">
        <v>637</v>
      </c>
      <c r="E123">
        <v>11</v>
      </c>
      <c r="F123">
        <v>4</v>
      </c>
      <c r="G123">
        <v>15</v>
      </c>
      <c r="H123" t="s">
        <v>347</v>
      </c>
    </row>
    <row r="124" spans="2:8" x14ac:dyDescent="0.25">
      <c r="B124" t="s">
        <v>425</v>
      </c>
      <c r="C124" t="s">
        <v>638</v>
      </c>
      <c r="D124" t="s">
        <v>639</v>
      </c>
      <c r="E124">
        <v>6</v>
      </c>
      <c r="F124">
        <v>6</v>
      </c>
      <c r="G124">
        <v>12</v>
      </c>
      <c r="H124" t="s">
        <v>347</v>
      </c>
    </row>
    <row r="125" spans="2:8" x14ac:dyDescent="0.25">
      <c r="B125" t="s">
        <v>425</v>
      </c>
      <c r="C125" t="s">
        <v>428</v>
      </c>
      <c r="D125" t="s">
        <v>429</v>
      </c>
      <c r="E125">
        <v>0</v>
      </c>
      <c r="F125">
        <v>23</v>
      </c>
      <c r="G125">
        <v>23</v>
      </c>
      <c r="H125" t="s">
        <v>347</v>
      </c>
    </row>
    <row r="126" spans="2:8" x14ac:dyDescent="0.25">
      <c r="B126" t="s">
        <v>425</v>
      </c>
      <c r="C126" t="s">
        <v>640</v>
      </c>
      <c r="D126" t="s">
        <v>641</v>
      </c>
      <c r="E126">
        <v>0</v>
      </c>
      <c r="F126">
        <v>12</v>
      </c>
      <c r="G126">
        <v>12</v>
      </c>
      <c r="H126" t="s">
        <v>347</v>
      </c>
    </row>
    <row r="127" spans="2:8" x14ac:dyDescent="0.25">
      <c r="B127" t="s">
        <v>430</v>
      </c>
      <c r="C127" t="s">
        <v>642</v>
      </c>
      <c r="D127" t="s">
        <v>643</v>
      </c>
      <c r="E127">
        <v>29</v>
      </c>
      <c r="F127">
        <v>9</v>
      </c>
      <c r="G127">
        <v>38</v>
      </c>
      <c r="H127" t="s">
        <v>347</v>
      </c>
    </row>
    <row r="128" spans="2:8" x14ac:dyDescent="0.25">
      <c r="B128" t="s">
        <v>430</v>
      </c>
      <c r="C128" t="s">
        <v>431</v>
      </c>
      <c r="D128" t="s">
        <v>432</v>
      </c>
      <c r="E128">
        <v>4</v>
      </c>
      <c r="F128">
        <v>3</v>
      </c>
      <c r="G128">
        <v>7</v>
      </c>
      <c r="H128" t="s">
        <v>347</v>
      </c>
    </row>
    <row r="129" spans="2:8" x14ac:dyDescent="0.25">
      <c r="B129" t="s">
        <v>430</v>
      </c>
      <c r="C129" t="s">
        <v>644</v>
      </c>
      <c r="D129" t="s">
        <v>645</v>
      </c>
      <c r="E129">
        <v>4</v>
      </c>
      <c r="F129">
        <v>4</v>
      </c>
      <c r="G129">
        <v>8</v>
      </c>
      <c r="H129" t="s">
        <v>347</v>
      </c>
    </row>
    <row r="130" spans="2:8" x14ac:dyDescent="0.25">
      <c r="B130" t="s">
        <v>430</v>
      </c>
      <c r="C130" t="s">
        <v>646</v>
      </c>
      <c r="D130" t="s">
        <v>647</v>
      </c>
      <c r="E130">
        <v>2</v>
      </c>
      <c r="F130">
        <v>3</v>
      </c>
      <c r="G130">
        <v>5</v>
      </c>
      <c r="H130" t="s">
        <v>347</v>
      </c>
    </row>
    <row r="131" spans="2:8" x14ac:dyDescent="0.25">
      <c r="B131" t="s">
        <v>430</v>
      </c>
      <c r="C131" t="s">
        <v>648</v>
      </c>
      <c r="D131" t="s">
        <v>649</v>
      </c>
      <c r="E131">
        <v>2</v>
      </c>
      <c r="F131">
        <v>0</v>
      </c>
      <c r="G131">
        <v>2</v>
      </c>
      <c r="H131" t="s">
        <v>347</v>
      </c>
    </row>
    <row r="132" spans="2:8" x14ac:dyDescent="0.25">
      <c r="B132" t="s">
        <v>430</v>
      </c>
      <c r="C132" t="s">
        <v>650</v>
      </c>
      <c r="D132" t="s">
        <v>651</v>
      </c>
      <c r="E132">
        <v>0</v>
      </c>
      <c r="F132">
        <v>2</v>
      </c>
      <c r="G132">
        <v>2</v>
      </c>
      <c r="H132" t="s">
        <v>347</v>
      </c>
    </row>
    <row r="133" spans="2:8" x14ac:dyDescent="0.25">
      <c r="B133" t="s">
        <v>430</v>
      </c>
      <c r="C133" t="s">
        <v>652</v>
      </c>
      <c r="D133" t="s">
        <v>653</v>
      </c>
      <c r="E133">
        <v>0</v>
      </c>
      <c r="F133">
        <v>3</v>
      </c>
      <c r="G133">
        <v>3</v>
      </c>
      <c r="H133" t="s">
        <v>347</v>
      </c>
    </row>
    <row r="134" spans="2:8" x14ac:dyDescent="0.25">
      <c r="B134" t="s">
        <v>430</v>
      </c>
      <c r="C134" t="s">
        <v>654</v>
      </c>
      <c r="D134" t="s">
        <v>655</v>
      </c>
      <c r="E134">
        <v>0</v>
      </c>
      <c r="F134">
        <v>5</v>
      </c>
      <c r="G134">
        <v>5</v>
      </c>
      <c r="H134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142" workbookViewId="0">
      <selection activeCell="G3" sqref="G3:G180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treści'!A7",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350</v>
      </c>
      <c r="D3" t="s">
        <v>351</v>
      </c>
      <c r="E3">
        <v>73</v>
      </c>
      <c r="F3">
        <v>25</v>
      </c>
      <c r="G3">
        <v>98</v>
      </c>
      <c r="H3" t="s">
        <v>344</v>
      </c>
    </row>
    <row r="4" spans="1:8" x14ac:dyDescent="0.25">
      <c r="B4" t="s">
        <v>341</v>
      </c>
      <c r="C4" t="s">
        <v>656</v>
      </c>
      <c r="D4" t="s">
        <v>657</v>
      </c>
      <c r="E4">
        <v>11</v>
      </c>
      <c r="F4">
        <v>1</v>
      </c>
      <c r="G4">
        <v>12</v>
      </c>
      <c r="H4" t="s">
        <v>347</v>
      </c>
    </row>
    <row r="5" spans="1:8" x14ac:dyDescent="0.25">
      <c r="B5" t="s">
        <v>341</v>
      </c>
      <c r="C5" t="s">
        <v>348</v>
      </c>
      <c r="D5" t="s">
        <v>349</v>
      </c>
      <c r="E5">
        <v>9</v>
      </c>
      <c r="F5">
        <v>8</v>
      </c>
      <c r="G5">
        <v>17</v>
      </c>
      <c r="H5" t="s">
        <v>347</v>
      </c>
    </row>
    <row r="6" spans="1:8" x14ac:dyDescent="0.25">
      <c r="B6" t="s">
        <v>341</v>
      </c>
      <c r="C6" t="s">
        <v>435</v>
      </c>
      <c r="D6" t="s">
        <v>436</v>
      </c>
      <c r="E6">
        <v>4</v>
      </c>
      <c r="F6">
        <v>6</v>
      </c>
      <c r="G6">
        <v>10</v>
      </c>
      <c r="H6" t="s">
        <v>347</v>
      </c>
    </row>
    <row r="7" spans="1:8" x14ac:dyDescent="0.25">
      <c r="B7" t="s">
        <v>341</v>
      </c>
      <c r="C7" t="s">
        <v>658</v>
      </c>
      <c r="D7" t="s">
        <v>659</v>
      </c>
      <c r="E7">
        <v>3</v>
      </c>
      <c r="F7">
        <v>1</v>
      </c>
      <c r="G7">
        <v>4</v>
      </c>
      <c r="H7" t="s">
        <v>347</v>
      </c>
    </row>
    <row r="8" spans="1:8" x14ac:dyDescent="0.25">
      <c r="B8" t="s">
        <v>341</v>
      </c>
      <c r="C8" t="s">
        <v>433</v>
      </c>
      <c r="D8" t="s">
        <v>434</v>
      </c>
      <c r="E8">
        <v>2</v>
      </c>
      <c r="F8">
        <v>18</v>
      </c>
      <c r="G8">
        <v>20</v>
      </c>
      <c r="H8" t="s">
        <v>347</v>
      </c>
    </row>
    <row r="9" spans="1:8" x14ac:dyDescent="0.25">
      <c r="B9" t="s">
        <v>341</v>
      </c>
      <c r="C9" t="s">
        <v>345</v>
      </c>
      <c r="D9" t="s">
        <v>346</v>
      </c>
      <c r="E9">
        <v>1</v>
      </c>
      <c r="F9">
        <v>2</v>
      </c>
      <c r="G9">
        <v>3</v>
      </c>
      <c r="H9" t="s">
        <v>347</v>
      </c>
    </row>
    <row r="10" spans="1:8" x14ac:dyDescent="0.25">
      <c r="B10" t="s">
        <v>341</v>
      </c>
      <c r="C10" t="s">
        <v>660</v>
      </c>
      <c r="D10" t="s">
        <v>661</v>
      </c>
      <c r="E10">
        <v>0</v>
      </c>
      <c r="F10">
        <v>4</v>
      </c>
      <c r="G10">
        <v>4</v>
      </c>
      <c r="H10" t="s">
        <v>347</v>
      </c>
    </row>
    <row r="11" spans="1:8" x14ac:dyDescent="0.25">
      <c r="B11" t="s">
        <v>341</v>
      </c>
      <c r="C11" t="s">
        <v>662</v>
      </c>
      <c r="D11" t="s">
        <v>663</v>
      </c>
      <c r="E11">
        <v>0</v>
      </c>
      <c r="F11">
        <v>4</v>
      </c>
      <c r="G11">
        <v>4</v>
      </c>
      <c r="H11" t="s">
        <v>347</v>
      </c>
    </row>
    <row r="12" spans="1:8" x14ac:dyDescent="0.25">
      <c r="B12" t="s">
        <v>341</v>
      </c>
      <c r="C12" t="s">
        <v>664</v>
      </c>
      <c r="D12" t="s">
        <v>665</v>
      </c>
      <c r="E12">
        <v>0</v>
      </c>
      <c r="F12">
        <v>3</v>
      </c>
      <c r="G12">
        <v>3</v>
      </c>
      <c r="H12" t="s">
        <v>347</v>
      </c>
    </row>
    <row r="13" spans="1:8" x14ac:dyDescent="0.25">
      <c r="B13" t="s">
        <v>341</v>
      </c>
      <c r="C13" t="s">
        <v>666</v>
      </c>
      <c r="D13" t="s">
        <v>667</v>
      </c>
      <c r="E13">
        <v>0</v>
      </c>
      <c r="F13">
        <v>8</v>
      </c>
      <c r="G13">
        <v>8</v>
      </c>
      <c r="H13" t="s">
        <v>347</v>
      </c>
    </row>
    <row r="14" spans="1:8" x14ac:dyDescent="0.25">
      <c r="B14" t="s">
        <v>341</v>
      </c>
      <c r="C14" t="s">
        <v>441</v>
      </c>
      <c r="D14" t="s">
        <v>442</v>
      </c>
      <c r="E14">
        <v>0</v>
      </c>
      <c r="F14">
        <v>1</v>
      </c>
      <c r="G14">
        <v>1</v>
      </c>
      <c r="H14" t="s">
        <v>347</v>
      </c>
    </row>
    <row r="15" spans="1:8" x14ac:dyDescent="0.25">
      <c r="B15" t="s">
        <v>341</v>
      </c>
      <c r="C15" t="s">
        <v>443</v>
      </c>
      <c r="D15" t="s">
        <v>444</v>
      </c>
      <c r="E15">
        <v>0</v>
      </c>
      <c r="F15">
        <v>1</v>
      </c>
      <c r="G15">
        <v>1</v>
      </c>
      <c r="H15" t="s">
        <v>347</v>
      </c>
    </row>
    <row r="16" spans="1:8" x14ac:dyDescent="0.25">
      <c r="B16" t="s">
        <v>341</v>
      </c>
      <c r="C16" t="s">
        <v>668</v>
      </c>
      <c r="D16" t="s">
        <v>669</v>
      </c>
      <c r="E16">
        <v>0</v>
      </c>
      <c r="F16">
        <v>2</v>
      </c>
      <c r="G16">
        <v>2</v>
      </c>
      <c r="H16" t="s">
        <v>347</v>
      </c>
    </row>
    <row r="17" spans="2:8" x14ac:dyDescent="0.25">
      <c r="B17" t="s">
        <v>352</v>
      </c>
      <c r="C17" t="s">
        <v>353</v>
      </c>
      <c r="D17" t="s">
        <v>354</v>
      </c>
      <c r="E17">
        <v>186</v>
      </c>
      <c r="F17">
        <v>0</v>
      </c>
      <c r="G17">
        <v>186</v>
      </c>
      <c r="H17" t="s">
        <v>344</v>
      </c>
    </row>
    <row r="18" spans="2:8" x14ac:dyDescent="0.25">
      <c r="B18" t="s">
        <v>352</v>
      </c>
      <c r="C18" t="s">
        <v>455</v>
      </c>
      <c r="D18" t="s">
        <v>456</v>
      </c>
      <c r="E18">
        <v>17</v>
      </c>
      <c r="F18">
        <v>3</v>
      </c>
      <c r="G18">
        <v>20</v>
      </c>
      <c r="H18" t="s">
        <v>347</v>
      </c>
    </row>
    <row r="19" spans="2:8" x14ac:dyDescent="0.25">
      <c r="B19" t="s">
        <v>352</v>
      </c>
      <c r="C19" t="s">
        <v>670</v>
      </c>
      <c r="D19" t="s">
        <v>671</v>
      </c>
      <c r="E19">
        <v>2</v>
      </c>
      <c r="F19">
        <v>14</v>
      </c>
      <c r="G19">
        <v>16</v>
      </c>
      <c r="H19" t="s">
        <v>347</v>
      </c>
    </row>
    <row r="20" spans="2:8" x14ac:dyDescent="0.25">
      <c r="B20" t="s">
        <v>352</v>
      </c>
      <c r="C20" t="s">
        <v>453</v>
      </c>
      <c r="D20" t="s">
        <v>454</v>
      </c>
      <c r="E20">
        <v>1</v>
      </c>
      <c r="F20">
        <v>0</v>
      </c>
      <c r="G20">
        <v>1</v>
      </c>
      <c r="H20" t="s">
        <v>347</v>
      </c>
    </row>
    <row r="21" spans="2:8" x14ac:dyDescent="0.25">
      <c r="B21" t="s">
        <v>352</v>
      </c>
      <c r="C21" t="s">
        <v>672</v>
      </c>
      <c r="D21" t="s">
        <v>673</v>
      </c>
      <c r="E21">
        <v>1</v>
      </c>
      <c r="F21">
        <v>0</v>
      </c>
      <c r="G21">
        <v>1</v>
      </c>
      <c r="H21" t="s">
        <v>347</v>
      </c>
    </row>
    <row r="22" spans="2:8" x14ac:dyDescent="0.25">
      <c r="B22" t="s">
        <v>352</v>
      </c>
      <c r="C22" t="s">
        <v>457</v>
      </c>
      <c r="D22" t="s">
        <v>458</v>
      </c>
      <c r="E22">
        <v>0</v>
      </c>
      <c r="F22">
        <v>22</v>
      </c>
      <c r="G22">
        <v>22</v>
      </c>
      <c r="H22" t="s">
        <v>347</v>
      </c>
    </row>
    <row r="23" spans="2:8" x14ac:dyDescent="0.25">
      <c r="B23" t="s">
        <v>359</v>
      </c>
      <c r="C23" t="s">
        <v>463</v>
      </c>
      <c r="D23" t="s">
        <v>464</v>
      </c>
      <c r="E23">
        <v>34</v>
      </c>
      <c r="F23">
        <v>1</v>
      </c>
      <c r="G23">
        <v>35</v>
      </c>
      <c r="H23" t="s">
        <v>344</v>
      </c>
    </row>
    <row r="24" spans="2:8" x14ac:dyDescent="0.25">
      <c r="B24" t="s">
        <v>359</v>
      </c>
      <c r="C24" t="s">
        <v>360</v>
      </c>
      <c r="D24" t="s">
        <v>361</v>
      </c>
      <c r="E24">
        <v>11</v>
      </c>
      <c r="F24">
        <v>4</v>
      </c>
      <c r="G24">
        <v>15</v>
      </c>
      <c r="H24" t="s">
        <v>347</v>
      </c>
    </row>
    <row r="25" spans="2:8" x14ac:dyDescent="0.25">
      <c r="B25" t="s">
        <v>359</v>
      </c>
      <c r="C25" t="s">
        <v>465</v>
      </c>
      <c r="D25" t="s">
        <v>466</v>
      </c>
      <c r="E25">
        <v>6</v>
      </c>
      <c r="F25">
        <v>0</v>
      </c>
      <c r="G25">
        <v>6</v>
      </c>
      <c r="H25" t="s">
        <v>347</v>
      </c>
    </row>
    <row r="26" spans="2:8" x14ac:dyDescent="0.25">
      <c r="B26" t="s">
        <v>359</v>
      </c>
      <c r="C26" t="s">
        <v>674</v>
      </c>
      <c r="D26" t="s">
        <v>675</v>
      </c>
      <c r="E26">
        <v>4</v>
      </c>
      <c r="F26">
        <v>2</v>
      </c>
      <c r="G26">
        <v>6</v>
      </c>
      <c r="H26" t="s">
        <v>347</v>
      </c>
    </row>
    <row r="27" spans="2:8" x14ac:dyDescent="0.25">
      <c r="B27" t="s">
        <v>359</v>
      </c>
      <c r="C27" t="s">
        <v>362</v>
      </c>
      <c r="D27" t="s">
        <v>363</v>
      </c>
      <c r="E27">
        <v>1</v>
      </c>
      <c r="F27">
        <v>1</v>
      </c>
      <c r="G27">
        <v>2</v>
      </c>
      <c r="H27" t="s">
        <v>347</v>
      </c>
    </row>
    <row r="28" spans="2:8" x14ac:dyDescent="0.25">
      <c r="B28" t="s">
        <v>359</v>
      </c>
      <c r="C28" t="s">
        <v>676</v>
      </c>
      <c r="D28" t="s">
        <v>677</v>
      </c>
      <c r="E28">
        <v>0</v>
      </c>
      <c r="F28">
        <v>2</v>
      </c>
      <c r="G28">
        <v>2</v>
      </c>
      <c r="H28" t="s">
        <v>347</v>
      </c>
    </row>
    <row r="29" spans="2:8" x14ac:dyDescent="0.25">
      <c r="B29" t="s">
        <v>359</v>
      </c>
      <c r="C29" t="s">
        <v>678</v>
      </c>
      <c r="D29" t="s">
        <v>679</v>
      </c>
      <c r="E29">
        <v>0</v>
      </c>
      <c r="F29">
        <v>3</v>
      </c>
      <c r="G29">
        <v>3</v>
      </c>
      <c r="H29" t="s">
        <v>347</v>
      </c>
    </row>
    <row r="30" spans="2:8" x14ac:dyDescent="0.25">
      <c r="B30" t="s">
        <v>359</v>
      </c>
      <c r="C30" t="s">
        <v>680</v>
      </c>
      <c r="D30" t="s">
        <v>681</v>
      </c>
      <c r="E30">
        <v>0</v>
      </c>
      <c r="F30">
        <v>25</v>
      </c>
      <c r="G30">
        <v>25</v>
      </c>
      <c r="H30" t="s">
        <v>347</v>
      </c>
    </row>
    <row r="31" spans="2:8" x14ac:dyDescent="0.25">
      <c r="B31" t="s">
        <v>359</v>
      </c>
      <c r="C31" t="s">
        <v>471</v>
      </c>
      <c r="D31" t="s">
        <v>472</v>
      </c>
      <c r="E31">
        <v>0</v>
      </c>
      <c r="F31">
        <v>1</v>
      </c>
      <c r="G31">
        <v>1</v>
      </c>
      <c r="H31" t="s">
        <v>347</v>
      </c>
    </row>
    <row r="32" spans="2:8" x14ac:dyDescent="0.25">
      <c r="B32" t="s">
        <v>364</v>
      </c>
      <c r="C32" t="s">
        <v>475</v>
      </c>
      <c r="D32" t="s">
        <v>476</v>
      </c>
      <c r="E32">
        <v>16</v>
      </c>
      <c r="F32">
        <v>2</v>
      </c>
      <c r="G32">
        <v>18</v>
      </c>
      <c r="H32" t="s">
        <v>347</v>
      </c>
    </row>
    <row r="33" spans="2:8" x14ac:dyDescent="0.25">
      <c r="B33" t="s">
        <v>364</v>
      </c>
      <c r="C33" t="s">
        <v>473</v>
      </c>
      <c r="D33" t="s">
        <v>474</v>
      </c>
      <c r="E33">
        <v>11</v>
      </c>
      <c r="F33">
        <v>2</v>
      </c>
      <c r="G33">
        <v>13</v>
      </c>
      <c r="H33" t="s">
        <v>347</v>
      </c>
    </row>
    <row r="34" spans="2:8" x14ac:dyDescent="0.25">
      <c r="B34" t="s">
        <v>364</v>
      </c>
      <c r="C34" t="s">
        <v>365</v>
      </c>
      <c r="D34" t="s">
        <v>366</v>
      </c>
      <c r="E34">
        <v>1</v>
      </c>
      <c r="F34">
        <v>14</v>
      </c>
      <c r="G34">
        <v>15</v>
      </c>
      <c r="H34" t="s">
        <v>347</v>
      </c>
    </row>
    <row r="35" spans="2:8" x14ac:dyDescent="0.25">
      <c r="B35" t="s">
        <v>364</v>
      </c>
      <c r="C35" t="s">
        <v>682</v>
      </c>
      <c r="D35" t="s">
        <v>683</v>
      </c>
      <c r="E35">
        <v>0</v>
      </c>
      <c r="F35">
        <v>2</v>
      </c>
      <c r="G35">
        <v>2</v>
      </c>
      <c r="H35" t="s">
        <v>347</v>
      </c>
    </row>
    <row r="36" spans="2:8" x14ac:dyDescent="0.25">
      <c r="B36" t="s">
        <v>364</v>
      </c>
      <c r="C36" t="s">
        <v>684</v>
      </c>
      <c r="D36" t="s">
        <v>685</v>
      </c>
      <c r="E36">
        <v>0</v>
      </c>
      <c r="F36">
        <v>5</v>
      </c>
      <c r="G36">
        <v>5</v>
      </c>
      <c r="H36" t="s">
        <v>347</v>
      </c>
    </row>
    <row r="37" spans="2:8" x14ac:dyDescent="0.25">
      <c r="B37" t="s">
        <v>364</v>
      </c>
      <c r="C37" t="s">
        <v>686</v>
      </c>
      <c r="D37" t="s">
        <v>687</v>
      </c>
      <c r="E37">
        <v>0</v>
      </c>
      <c r="F37">
        <v>8</v>
      </c>
      <c r="G37">
        <v>8</v>
      </c>
      <c r="H37" t="s">
        <v>347</v>
      </c>
    </row>
    <row r="38" spans="2:8" x14ac:dyDescent="0.25">
      <c r="B38" t="s">
        <v>367</v>
      </c>
      <c r="C38" t="s">
        <v>688</v>
      </c>
      <c r="D38" t="s">
        <v>689</v>
      </c>
      <c r="E38">
        <v>49</v>
      </c>
      <c r="F38">
        <v>16</v>
      </c>
      <c r="G38">
        <v>65</v>
      </c>
      <c r="H38" t="s">
        <v>344</v>
      </c>
    </row>
    <row r="39" spans="2:8" x14ac:dyDescent="0.25">
      <c r="B39" t="s">
        <v>367</v>
      </c>
      <c r="C39" t="s">
        <v>690</v>
      </c>
      <c r="D39" t="s">
        <v>691</v>
      </c>
      <c r="E39">
        <v>19</v>
      </c>
      <c r="F39">
        <v>2</v>
      </c>
      <c r="G39">
        <v>21</v>
      </c>
      <c r="H39" t="s">
        <v>347</v>
      </c>
    </row>
    <row r="40" spans="2:8" x14ac:dyDescent="0.25">
      <c r="B40" t="s">
        <v>367</v>
      </c>
      <c r="C40" t="s">
        <v>1355</v>
      </c>
      <c r="D40" t="s">
        <v>370</v>
      </c>
      <c r="E40">
        <v>18</v>
      </c>
      <c r="F40">
        <v>23</v>
      </c>
      <c r="G40">
        <v>41</v>
      </c>
      <c r="H40" t="s">
        <v>347</v>
      </c>
    </row>
    <row r="41" spans="2:8" x14ac:dyDescent="0.25">
      <c r="B41" t="s">
        <v>367</v>
      </c>
      <c r="C41" t="s">
        <v>692</v>
      </c>
      <c r="D41" t="s">
        <v>693</v>
      </c>
      <c r="E41">
        <v>12</v>
      </c>
      <c r="F41">
        <v>0</v>
      </c>
      <c r="G41">
        <v>12</v>
      </c>
      <c r="H41" t="s">
        <v>347</v>
      </c>
    </row>
    <row r="42" spans="2:8" x14ac:dyDescent="0.25">
      <c r="B42" t="s">
        <v>367</v>
      </c>
      <c r="C42" t="s">
        <v>477</v>
      </c>
      <c r="D42" t="s">
        <v>478</v>
      </c>
      <c r="E42">
        <v>11</v>
      </c>
      <c r="F42">
        <v>0</v>
      </c>
      <c r="G42">
        <v>11</v>
      </c>
      <c r="H42" t="s">
        <v>347</v>
      </c>
    </row>
    <row r="43" spans="2:8" x14ac:dyDescent="0.25">
      <c r="B43" t="s">
        <v>367</v>
      </c>
      <c r="C43" t="s">
        <v>694</v>
      </c>
      <c r="D43" t="s">
        <v>695</v>
      </c>
      <c r="E43">
        <v>5</v>
      </c>
      <c r="F43">
        <v>1</v>
      </c>
      <c r="G43">
        <v>6</v>
      </c>
      <c r="H43" t="s">
        <v>347</v>
      </c>
    </row>
    <row r="44" spans="2:8" x14ac:dyDescent="0.25">
      <c r="B44" t="s">
        <v>367</v>
      </c>
      <c r="C44" t="s">
        <v>479</v>
      </c>
      <c r="D44" t="s">
        <v>480</v>
      </c>
      <c r="E44">
        <v>4</v>
      </c>
      <c r="F44">
        <v>1</v>
      </c>
      <c r="G44">
        <v>5</v>
      </c>
      <c r="H44" t="s">
        <v>347</v>
      </c>
    </row>
    <row r="45" spans="2:8" x14ac:dyDescent="0.25">
      <c r="B45" t="s">
        <v>367</v>
      </c>
      <c r="C45" t="s">
        <v>696</v>
      </c>
      <c r="D45" t="s">
        <v>697</v>
      </c>
      <c r="E45">
        <v>2</v>
      </c>
      <c r="F45">
        <v>2</v>
      </c>
      <c r="G45">
        <v>4</v>
      </c>
      <c r="H45" t="s">
        <v>347</v>
      </c>
    </row>
    <row r="46" spans="2:8" x14ac:dyDescent="0.25">
      <c r="B46" t="s">
        <v>367</v>
      </c>
      <c r="C46" t="s">
        <v>698</v>
      </c>
      <c r="D46" t="s">
        <v>699</v>
      </c>
      <c r="E46">
        <v>1</v>
      </c>
      <c r="F46">
        <v>0</v>
      </c>
      <c r="G46">
        <v>1</v>
      </c>
      <c r="H46" t="s">
        <v>347</v>
      </c>
    </row>
    <row r="47" spans="2:8" x14ac:dyDescent="0.25">
      <c r="B47" t="s">
        <v>367</v>
      </c>
      <c r="C47" t="s">
        <v>481</v>
      </c>
      <c r="D47" t="s">
        <v>482</v>
      </c>
      <c r="E47">
        <v>1</v>
      </c>
      <c r="F47">
        <v>29</v>
      </c>
      <c r="G47">
        <v>30</v>
      </c>
      <c r="H47" t="s">
        <v>347</v>
      </c>
    </row>
    <row r="48" spans="2:8" x14ac:dyDescent="0.25">
      <c r="B48" t="s">
        <v>367</v>
      </c>
      <c r="C48" t="s">
        <v>489</v>
      </c>
      <c r="D48" t="s">
        <v>490</v>
      </c>
      <c r="E48">
        <v>0</v>
      </c>
      <c r="F48">
        <v>1</v>
      </c>
      <c r="G48">
        <v>1</v>
      </c>
      <c r="H48" t="s">
        <v>347</v>
      </c>
    </row>
    <row r="49" spans="2:8" x14ac:dyDescent="0.25">
      <c r="B49" t="s">
        <v>367</v>
      </c>
      <c r="C49" t="s">
        <v>700</v>
      </c>
      <c r="D49" t="s">
        <v>701</v>
      </c>
      <c r="E49">
        <v>0</v>
      </c>
      <c r="F49">
        <v>4</v>
      </c>
      <c r="G49">
        <v>4</v>
      </c>
      <c r="H49" t="s">
        <v>347</v>
      </c>
    </row>
    <row r="50" spans="2:8" x14ac:dyDescent="0.25">
      <c r="B50" t="s">
        <v>367</v>
      </c>
      <c r="C50" t="s">
        <v>702</v>
      </c>
      <c r="D50" t="s">
        <v>703</v>
      </c>
      <c r="E50">
        <v>0</v>
      </c>
      <c r="F50">
        <v>1</v>
      </c>
      <c r="G50">
        <v>1</v>
      </c>
      <c r="H50" t="s">
        <v>347</v>
      </c>
    </row>
    <row r="51" spans="2:8" x14ac:dyDescent="0.25">
      <c r="B51" t="s">
        <v>373</v>
      </c>
      <c r="C51" t="s">
        <v>495</v>
      </c>
      <c r="D51" t="s">
        <v>496</v>
      </c>
      <c r="E51">
        <v>26</v>
      </c>
      <c r="F51">
        <v>21</v>
      </c>
      <c r="G51">
        <v>47</v>
      </c>
      <c r="H51" t="s">
        <v>347</v>
      </c>
    </row>
    <row r="52" spans="2:8" x14ac:dyDescent="0.25">
      <c r="B52" t="s">
        <v>373</v>
      </c>
      <c r="C52" t="s">
        <v>499</v>
      </c>
      <c r="D52" t="s">
        <v>500</v>
      </c>
      <c r="E52">
        <v>24</v>
      </c>
      <c r="F52">
        <v>15</v>
      </c>
      <c r="G52">
        <v>39</v>
      </c>
      <c r="H52" t="s">
        <v>347</v>
      </c>
    </row>
    <row r="53" spans="2:8" x14ac:dyDescent="0.25">
      <c r="B53" t="s">
        <v>373</v>
      </c>
      <c r="C53" t="s">
        <v>497</v>
      </c>
      <c r="D53" t="s">
        <v>498</v>
      </c>
      <c r="E53">
        <v>16</v>
      </c>
      <c r="F53">
        <v>12</v>
      </c>
      <c r="G53">
        <v>28</v>
      </c>
      <c r="H53" t="s">
        <v>347</v>
      </c>
    </row>
    <row r="54" spans="2:8" x14ac:dyDescent="0.25">
      <c r="B54" t="s">
        <v>373</v>
      </c>
      <c r="C54" t="s">
        <v>503</v>
      </c>
      <c r="D54" t="s">
        <v>504</v>
      </c>
      <c r="E54">
        <v>13</v>
      </c>
      <c r="F54">
        <v>2</v>
      </c>
      <c r="G54">
        <v>15</v>
      </c>
      <c r="H54" t="s">
        <v>347</v>
      </c>
    </row>
    <row r="55" spans="2:8" x14ac:dyDescent="0.25">
      <c r="B55" t="s">
        <v>373</v>
      </c>
      <c r="C55" t="s">
        <v>704</v>
      </c>
      <c r="D55" t="s">
        <v>705</v>
      </c>
      <c r="E55">
        <v>6</v>
      </c>
      <c r="F55">
        <v>0</v>
      </c>
      <c r="G55">
        <v>6</v>
      </c>
      <c r="H55" t="s">
        <v>347</v>
      </c>
    </row>
    <row r="56" spans="2:8" x14ac:dyDescent="0.25">
      <c r="B56" t="s">
        <v>373</v>
      </c>
      <c r="C56" t="s">
        <v>505</v>
      </c>
      <c r="D56" t="s">
        <v>506</v>
      </c>
      <c r="E56">
        <v>3</v>
      </c>
      <c r="F56">
        <v>5</v>
      </c>
      <c r="G56">
        <v>8</v>
      </c>
      <c r="H56" t="s">
        <v>347</v>
      </c>
    </row>
    <row r="57" spans="2:8" x14ac:dyDescent="0.25">
      <c r="B57" t="s">
        <v>373</v>
      </c>
      <c r="C57" t="s">
        <v>511</v>
      </c>
      <c r="D57" t="s">
        <v>512</v>
      </c>
      <c r="E57">
        <v>3</v>
      </c>
      <c r="F57">
        <v>1</v>
      </c>
      <c r="G57">
        <v>4</v>
      </c>
      <c r="H57" t="s">
        <v>347</v>
      </c>
    </row>
    <row r="58" spans="2:8" x14ac:dyDescent="0.25">
      <c r="B58" t="s">
        <v>373</v>
      </c>
      <c r="C58" t="s">
        <v>706</v>
      </c>
      <c r="D58" t="s">
        <v>707</v>
      </c>
      <c r="E58">
        <v>2</v>
      </c>
      <c r="F58">
        <v>0</v>
      </c>
      <c r="G58">
        <v>2</v>
      </c>
      <c r="H58" t="s">
        <v>347</v>
      </c>
    </row>
    <row r="59" spans="2:8" x14ac:dyDescent="0.25">
      <c r="B59" t="s">
        <v>373</v>
      </c>
      <c r="C59" t="s">
        <v>708</v>
      </c>
      <c r="D59" t="s">
        <v>709</v>
      </c>
      <c r="E59">
        <v>1</v>
      </c>
      <c r="F59">
        <v>0</v>
      </c>
      <c r="G59">
        <v>1</v>
      </c>
      <c r="H59" t="s">
        <v>347</v>
      </c>
    </row>
    <row r="60" spans="2:8" x14ac:dyDescent="0.25">
      <c r="B60" t="s">
        <v>373</v>
      </c>
      <c r="C60" t="s">
        <v>509</v>
      </c>
      <c r="D60" t="s">
        <v>510</v>
      </c>
      <c r="E60">
        <v>0</v>
      </c>
      <c r="F60">
        <v>5</v>
      </c>
      <c r="G60">
        <v>5</v>
      </c>
      <c r="H60" t="s">
        <v>347</v>
      </c>
    </row>
    <row r="61" spans="2:8" x14ac:dyDescent="0.25">
      <c r="B61" t="s">
        <v>373</v>
      </c>
      <c r="C61" t="s">
        <v>710</v>
      </c>
      <c r="D61" t="s">
        <v>711</v>
      </c>
      <c r="E61">
        <v>0</v>
      </c>
      <c r="F61">
        <v>3</v>
      </c>
      <c r="G61">
        <v>3</v>
      </c>
      <c r="H61" t="s">
        <v>347</v>
      </c>
    </row>
    <row r="62" spans="2:8" x14ac:dyDescent="0.25">
      <c r="B62" t="s">
        <v>373</v>
      </c>
      <c r="C62" t="s">
        <v>712</v>
      </c>
      <c r="D62" t="s">
        <v>713</v>
      </c>
      <c r="E62">
        <v>0</v>
      </c>
      <c r="F62">
        <v>1</v>
      </c>
      <c r="G62">
        <v>1</v>
      </c>
      <c r="H62" t="s">
        <v>347</v>
      </c>
    </row>
    <row r="63" spans="2:8" x14ac:dyDescent="0.25">
      <c r="B63" t="s">
        <v>373</v>
      </c>
      <c r="C63" t="s">
        <v>714</v>
      </c>
      <c r="D63" t="s">
        <v>715</v>
      </c>
      <c r="E63">
        <v>0</v>
      </c>
      <c r="F63">
        <v>1</v>
      </c>
      <c r="G63">
        <v>1</v>
      </c>
      <c r="H63" t="s">
        <v>347</v>
      </c>
    </row>
    <row r="64" spans="2:8" x14ac:dyDescent="0.25">
      <c r="B64" t="s">
        <v>373</v>
      </c>
      <c r="C64" t="s">
        <v>501</v>
      </c>
      <c r="D64" t="s">
        <v>502</v>
      </c>
      <c r="E64">
        <v>0</v>
      </c>
      <c r="F64">
        <v>2</v>
      </c>
      <c r="G64">
        <v>2</v>
      </c>
      <c r="H64" t="s">
        <v>347</v>
      </c>
    </row>
    <row r="65" spans="2:8" x14ac:dyDescent="0.25">
      <c r="B65" t="s">
        <v>373</v>
      </c>
      <c r="C65" t="s">
        <v>716</v>
      </c>
      <c r="D65" t="s">
        <v>717</v>
      </c>
      <c r="E65">
        <v>0</v>
      </c>
      <c r="F65">
        <v>3</v>
      </c>
      <c r="G65">
        <v>3</v>
      </c>
      <c r="H65" t="s">
        <v>347</v>
      </c>
    </row>
    <row r="66" spans="2:8" x14ac:dyDescent="0.25">
      <c r="B66" t="s">
        <v>380</v>
      </c>
      <c r="C66" t="s">
        <v>383</v>
      </c>
      <c r="D66" t="s">
        <v>384</v>
      </c>
      <c r="E66">
        <v>67</v>
      </c>
      <c r="F66">
        <v>5</v>
      </c>
      <c r="G66">
        <v>72</v>
      </c>
      <c r="H66" t="s">
        <v>344</v>
      </c>
    </row>
    <row r="67" spans="2:8" x14ac:dyDescent="0.25">
      <c r="B67" t="s">
        <v>380</v>
      </c>
      <c r="C67" t="s">
        <v>718</v>
      </c>
      <c r="D67" t="s">
        <v>719</v>
      </c>
      <c r="E67">
        <v>46</v>
      </c>
      <c r="F67">
        <v>9</v>
      </c>
      <c r="G67">
        <v>55</v>
      </c>
      <c r="H67" t="s">
        <v>344</v>
      </c>
    </row>
    <row r="68" spans="2:8" x14ac:dyDescent="0.25">
      <c r="B68" t="s">
        <v>380</v>
      </c>
      <c r="C68" t="s">
        <v>531</v>
      </c>
      <c r="D68" t="s">
        <v>532</v>
      </c>
      <c r="E68">
        <v>23</v>
      </c>
      <c r="F68">
        <v>5</v>
      </c>
      <c r="G68">
        <v>28</v>
      </c>
      <c r="H68" t="s">
        <v>347</v>
      </c>
    </row>
    <row r="69" spans="2:8" x14ac:dyDescent="0.25">
      <c r="B69" t="s">
        <v>380</v>
      </c>
      <c r="C69" t="s">
        <v>385</v>
      </c>
      <c r="D69" t="s">
        <v>386</v>
      </c>
      <c r="E69">
        <v>20</v>
      </c>
      <c r="F69">
        <v>4</v>
      </c>
      <c r="G69">
        <v>24</v>
      </c>
      <c r="H69" t="s">
        <v>347</v>
      </c>
    </row>
    <row r="70" spans="2:8" x14ac:dyDescent="0.25">
      <c r="B70" t="s">
        <v>380</v>
      </c>
      <c r="C70" t="s">
        <v>720</v>
      </c>
      <c r="D70" t="s">
        <v>721</v>
      </c>
      <c r="E70">
        <v>18</v>
      </c>
      <c r="F70">
        <v>2</v>
      </c>
      <c r="G70">
        <v>20</v>
      </c>
      <c r="H70" t="s">
        <v>347</v>
      </c>
    </row>
    <row r="71" spans="2:8" x14ac:dyDescent="0.25">
      <c r="B71" t="s">
        <v>380</v>
      </c>
      <c r="C71" t="s">
        <v>537</v>
      </c>
      <c r="D71" t="s">
        <v>538</v>
      </c>
      <c r="E71">
        <v>16</v>
      </c>
      <c r="F71">
        <v>1</v>
      </c>
      <c r="G71">
        <v>17</v>
      </c>
      <c r="H71" t="s">
        <v>347</v>
      </c>
    </row>
    <row r="72" spans="2:8" x14ac:dyDescent="0.25">
      <c r="B72" t="s">
        <v>380</v>
      </c>
      <c r="C72" t="s">
        <v>722</v>
      </c>
      <c r="D72" t="s">
        <v>723</v>
      </c>
      <c r="E72">
        <v>12</v>
      </c>
      <c r="F72">
        <v>9</v>
      </c>
      <c r="G72">
        <v>21</v>
      </c>
      <c r="H72" t="s">
        <v>347</v>
      </c>
    </row>
    <row r="73" spans="2:8" x14ac:dyDescent="0.25">
      <c r="B73" t="s">
        <v>380</v>
      </c>
      <c r="C73" t="s">
        <v>533</v>
      </c>
      <c r="D73" t="s">
        <v>534</v>
      </c>
      <c r="E73">
        <v>11</v>
      </c>
      <c r="F73">
        <v>4</v>
      </c>
      <c r="G73">
        <v>15</v>
      </c>
      <c r="H73" t="s">
        <v>347</v>
      </c>
    </row>
    <row r="74" spans="2:8" x14ac:dyDescent="0.25">
      <c r="B74" t="s">
        <v>380</v>
      </c>
      <c r="C74" t="s">
        <v>724</v>
      </c>
      <c r="D74" t="s">
        <v>725</v>
      </c>
      <c r="E74">
        <v>7</v>
      </c>
      <c r="F74">
        <v>0</v>
      </c>
      <c r="G74">
        <v>7</v>
      </c>
      <c r="H74" t="s">
        <v>347</v>
      </c>
    </row>
    <row r="75" spans="2:8" x14ac:dyDescent="0.25">
      <c r="B75" t="s">
        <v>380</v>
      </c>
      <c r="C75" t="s">
        <v>529</v>
      </c>
      <c r="D75" t="s">
        <v>530</v>
      </c>
      <c r="E75">
        <v>6</v>
      </c>
      <c r="F75">
        <v>5</v>
      </c>
      <c r="G75">
        <v>11</v>
      </c>
      <c r="H75" t="s">
        <v>347</v>
      </c>
    </row>
    <row r="76" spans="2:8" x14ac:dyDescent="0.25">
      <c r="B76" t="s">
        <v>380</v>
      </c>
      <c r="C76" t="s">
        <v>521</v>
      </c>
      <c r="D76" t="s">
        <v>522</v>
      </c>
      <c r="E76">
        <v>6</v>
      </c>
      <c r="F76">
        <v>3</v>
      </c>
      <c r="G76">
        <v>9</v>
      </c>
      <c r="H76" t="s">
        <v>347</v>
      </c>
    </row>
    <row r="77" spans="2:8" x14ac:dyDescent="0.25">
      <c r="B77" t="s">
        <v>380</v>
      </c>
      <c r="C77" t="s">
        <v>519</v>
      </c>
      <c r="D77" t="s">
        <v>520</v>
      </c>
      <c r="E77">
        <v>4</v>
      </c>
      <c r="F77">
        <v>0</v>
      </c>
      <c r="G77">
        <v>4</v>
      </c>
      <c r="H77" t="s">
        <v>347</v>
      </c>
    </row>
    <row r="78" spans="2:8" x14ac:dyDescent="0.25">
      <c r="B78" t="s">
        <v>380</v>
      </c>
      <c r="C78" t="s">
        <v>726</v>
      </c>
      <c r="D78" t="s">
        <v>727</v>
      </c>
      <c r="E78">
        <v>3</v>
      </c>
      <c r="F78">
        <v>0</v>
      </c>
      <c r="G78">
        <v>3</v>
      </c>
      <c r="H78" t="s">
        <v>347</v>
      </c>
    </row>
    <row r="79" spans="2:8" x14ac:dyDescent="0.25">
      <c r="B79" t="s">
        <v>380</v>
      </c>
      <c r="C79" t="s">
        <v>525</v>
      </c>
      <c r="D79" t="s">
        <v>526</v>
      </c>
      <c r="E79">
        <v>3</v>
      </c>
      <c r="F79">
        <v>16</v>
      </c>
      <c r="G79">
        <v>19</v>
      </c>
      <c r="H79" t="s">
        <v>347</v>
      </c>
    </row>
    <row r="80" spans="2:8" x14ac:dyDescent="0.25">
      <c r="B80" t="s">
        <v>380</v>
      </c>
      <c r="C80" t="s">
        <v>728</v>
      </c>
      <c r="D80" t="s">
        <v>729</v>
      </c>
      <c r="E80">
        <v>1</v>
      </c>
      <c r="F80">
        <v>0</v>
      </c>
      <c r="G80">
        <v>1</v>
      </c>
      <c r="H80" t="s">
        <v>347</v>
      </c>
    </row>
    <row r="81" spans="2:8" x14ac:dyDescent="0.25">
      <c r="B81" t="s">
        <v>380</v>
      </c>
      <c r="C81" t="s">
        <v>730</v>
      </c>
      <c r="D81" t="s">
        <v>731</v>
      </c>
      <c r="E81">
        <v>1</v>
      </c>
      <c r="F81">
        <v>2</v>
      </c>
      <c r="G81">
        <v>3</v>
      </c>
      <c r="H81" t="s">
        <v>347</v>
      </c>
    </row>
    <row r="82" spans="2:8" x14ac:dyDescent="0.25">
      <c r="B82" t="s">
        <v>380</v>
      </c>
      <c r="C82" t="s">
        <v>732</v>
      </c>
      <c r="D82" t="s">
        <v>733</v>
      </c>
      <c r="E82">
        <v>1</v>
      </c>
      <c r="F82">
        <v>10</v>
      </c>
      <c r="G82">
        <v>11</v>
      </c>
      <c r="H82" t="s">
        <v>347</v>
      </c>
    </row>
    <row r="83" spans="2:8" x14ac:dyDescent="0.25">
      <c r="B83" t="s">
        <v>380</v>
      </c>
      <c r="C83" t="s">
        <v>517</v>
      </c>
      <c r="D83" t="s">
        <v>518</v>
      </c>
      <c r="E83">
        <v>1</v>
      </c>
      <c r="F83">
        <v>0</v>
      </c>
      <c r="G83">
        <v>1</v>
      </c>
      <c r="H83" t="s">
        <v>347</v>
      </c>
    </row>
    <row r="84" spans="2:8" x14ac:dyDescent="0.25">
      <c r="B84" t="s">
        <v>380</v>
      </c>
      <c r="C84" t="s">
        <v>734</v>
      </c>
      <c r="D84" t="s">
        <v>735</v>
      </c>
      <c r="E84">
        <v>1</v>
      </c>
      <c r="F84">
        <v>0</v>
      </c>
      <c r="G84">
        <v>1</v>
      </c>
      <c r="H84" t="s">
        <v>347</v>
      </c>
    </row>
    <row r="85" spans="2:8" x14ac:dyDescent="0.25">
      <c r="B85" t="s">
        <v>380</v>
      </c>
      <c r="C85" t="s">
        <v>543</v>
      </c>
      <c r="D85" t="s">
        <v>544</v>
      </c>
      <c r="E85">
        <v>0</v>
      </c>
      <c r="F85">
        <v>5</v>
      </c>
      <c r="G85">
        <v>5</v>
      </c>
      <c r="H85" t="s">
        <v>347</v>
      </c>
    </row>
    <row r="86" spans="2:8" x14ac:dyDescent="0.25">
      <c r="B86" t="s">
        <v>380</v>
      </c>
      <c r="C86" t="s">
        <v>545</v>
      </c>
      <c r="D86" t="s">
        <v>546</v>
      </c>
      <c r="E86">
        <v>0</v>
      </c>
      <c r="F86">
        <v>2</v>
      </c>
      <c r="G86">
        <v>2</v>
      </c>
      <c r="H86" t="s">
        <v>347</v>
      </c>
    </row>
    <row r="87" spans="2:8" x14ac:dyDescent="0.25">
      <c r="B87" t="s">
        <v>380</v>
      </c>
      <c r="C87" t="s">
        <v>736</v>
      </c>
      <c r="D87" t="s">
        <v>737</v>
      </c>
      <c r="E87">
        <v>0</v>
      </c>
      <c r="F87">
        <v>1</v>
      </c>
      <c r="G87">
        <v>1</v>
      </c>
      <c r="H87" t="s">
        <v>347</v>
      </c>
    </row>
    <row r="88" spans="2:8" x14ac:dyDescent="0.25">
      <c r="B88" t="s">
        <v>380</v>
      </c>
      <c r="C88" t="s">
        <v>547</v>
      </c>
      <c r="D88" t="s">
        <v>548</v>
      </c>
      <c r="E88">
        <v>0</v>
      </c>
      <c r="F88">
        <v>6</v>
      </c>
      <c r="G88">
        <v>6</v>
      </c>
      <c r="H88" t="s">
        <v>347</v>
      </c>
    </row>
    <row r="89" spans="2:8" x14ac:dyDescent="0.25">
      <c r="B89" t="s">
        <v>380</v>
      </c>
      <c r="C89" t="s">
        <v>527</v>
      </c>
      <c r="D89" t="s">
        <v>528</v>
      </c>
      <c r="E89">
        <v>0</v>
      </c>
      <c r="F89">
        <v>1</v>
      </c>
      <c r="G89">
        <v>1</v>
      </c>
      <c r="H89" t="s">
        <v>347</v>
      </c>
    </row>
    <row r="90" spans="2:8" x14ac:dyDescent="0.25">
      <c r="B90" t="s">
        <v>380</v>
      </c>
      <c r="C90" t="s">
        <v>738</v>
      </c>
      <c r="D90" t="s">
        <v>739</v>
      </c>
      <c r="E90">
        <v>0</v>
      </c>
      <c r="F90">
        <v>2</v>
      </c>
      <c r="G90">
        <v>2</v>
      </c>
      <c r="H90" t="s">
        <v>347</v>
      </c>
    </row>
    <row r="91" spans="2:8" x14ac:dyDescent="0.25">
      <c r="B91" t="s">
        <v>380</v>
      </c>
      <c r="C91" t="s">
        <v>740</v>
      </c>
      <c r="D91" t="s">
        <v>741</v>
      </c>
      <c r="E91">
        <v>0</v>
      </c>
      <c r="F91">
        <v>8</v>
      </c>
      <c r="G91">
        <v>8</v>
      </c>
      <c r="H91" t="s">
        <v>347</v>
      </c>
    </row>
    <row r="92" spans="2:8" x14ac:dyDescent="0.25">
      <c r="B92" t="s">
        <v>380</v>
      </c>
      <c r="C92" t="s">
        <v>541</v>
      </c>
      <c r="D92" t="s">
        <v>542</v>
      </c>
      <c r="E92">
        <v>0</v>
      </c>
      <c r="F92">
        <v>1</v>
      </c>
      <c r="G92">
        <v>1</v>
      </c>
      <c r="H92" t="s">
        <v>347</v>
      </c>
    </row>
    <row r="93" spans="2:8" x14ac:dyDescent="0.25">
      <c r="B93" t="s">
        <v>551</v>
      </c>
      <c r="C93" t="s">
        <v>742</v>
      </c>
      <c r="D93" t="s">
        <v>743</v>
      </c>
      <c r="E93">
        <v>13</v>
      </c>
      <c r="F93">
        <v>11</v>
      </c>
      <c r="G93">
        <v>24</v>
      </c>
      <c r="H93" t="s">
        <v>347</v>
      </c>
    </row>
    <row r="94" spans="2:8" x14ac:dyDescent="0.25">
      <c r="B94" t="s">
        <v>551</v>
      </c>
      <c r="C94" t="s">
        <v>554</v>
      </c>
      <c r="D94" t="s">
        <v>555</v>
      </c>
      <c r="E94">
        <v>0</v>
      </c>
      <c r="F94">
        <v>12</v>
      </c>
      <c r="G94">
        <v>12</v>
      </c>
      <c r="H94" t="s">
        <v>347</v>
      </c>
    </row>
    <row r="95" spans="2:8" x14ac:dyDescent="0.25">
      <c r="B95" t="s">
        <v>551</v>
      </c>
      <c r="C95" t="s">
        <v>556</v>
      </c>
      <c r="D95" t="s">
        <v>557</v>
      </c>
      <c r="E95">
        <v>0</v>
      </c>
      <c r="F95">
        <v>2</v>
      </c>
      <c r="G95">
        <v>2</v>
      </c>
      <c r="H95" t="s">
        <v>347</v>
      </c>
    </row>
    <row r="96" spans="2:8" x14ac:dyDescent="0.25">
      <c r="B96" t="s">
        <v>551</v>
      </c>
      <c r="C96" t="s">
        <v>744</v>
      </c>
      <c r="D96" t="s">
        <v>745</v>
      </c>
      <c r="E96">
        <v>0</v>
      </c>
      <c r="F96">
        <v>5</v>
      </c>
      <c r="G96">
        <v>5</v>
      </c>
      <c r="H96" t="s">
        <v>347</v>
      </c>
    </row>
    <row r="97" spans="2:8" x14ac:dyDescent="0.25">
      <c r="B97" t="s">
        <v>551</v>
      </c>
      <c r="C97" t="s">
        <v>746</v>
      </c>
      <c r="D97" t="s">
        <v>747</v>
      </c>
      <c r="E97">
        <v>0</v>
      </c>
      <c r="F97">
        <v>1</v>
      </c>
      <c r="G97">
        <v>1</v>
      </c>
      <c r="H97" t="s">
        <v>347</v>
      </c>
    </row>
    <row r="98" spans="2:8" x14ac:dyDescent="0.25">
      <c r="B98" t="s">
        <v>395</v>
      </c>
      <c r="C98" t="s">
        <v>398</v>
      </c>
      <c r="D98" t="s">
        <v>399</v>
      </c>
      <c r="E98">
        <v>46</v>
      </c>
      <c r="F98">
        <v>3</v>
      </c>
      <c r="G98">
        <v>49</v>
      </c>
      <c r="H98" t="s">
        <v>344</v>
      </c>
    </row>
    <row r="99" spans="2:8" x14ac:dyDescent="0.25">
      <c r="B99" t="s">
        <v>395</v>
      </c>
      <c r="C99" t="s">
        <v>748</v>
      </c>
      <c r="D99" t="s">
        <v>749</v>
      </c>
      <c r="E99">
        <v>8</v>
      </c>
      <c r="F99">
        <v>1</v>
      </c>
      <c r="G99">
        <v>9</v>
      </c>
      <c r="H99" t="s">
        <v>347</v>
      </c>
    </row>
    <row r="100" spans="2:8" x14ac:dyDescent="0.25">
      <c r="B100" t="s">
        <v>395</v>
      </c>
      <c r="C100" t="s">
        <v>564</v>
      </c>
      <c r="D100" t="s">
        <v>565</v>
      </c>
      <c r="E100">
        <v>3</v>
      </c>
      <c r="F100">
        <v>1</v>
      </c>
      <c r="G100">
        <v>4</v>
      </c>
      <c r="H100" t="s">
        <v>347</v>
      </c>
    </row>
    <row r="101" spans="2:8" x14ac:dyDescent="0.25">
      <c r="B101" t="s">
        <v>395</v>
      </c>
      <c r="C101" t="s">
        <v>750</v>
      </c>
      <c r="D101" t="s">
        <v>751</v>
      </c>
      <c r="E101">
        <v>3</v>
      </c>
      <c r="F101">
        <v>1</v>
      </c>
      <c r="G101">
        <v>4</v>
      </c>
      <c r="H101" t="s">
        <v>347</v>
      </c>
    </row>
    <row r="102" spans="2:8" x14ac:dyDescent="0.25">
      <c r="B102" t="s">
        <v>395</v>
      </c>
      <c r="C102" t="s">
        <v>562</v>
      </c>
      <c r="D102" t="s">
        <v>563</v>
      </c>
      <c r="E102">
        <v>2</v>
      </c>
      <c r="F102">
        <v>10</v>
      </c>
      <c r="G102">
        <v>12</v>
      </c>
      <c r="H102" t="s">
        <v>347</v>
      </c>
    </row>
    <row r="103" spans="2:8" x14ac:dyDescent="0.25">
      <c r="B103" t="s">
        <v>395</v>
      </c>
      <c r="C103" t="s">
        <v>558</v>
      </c>
      <c r="D103" t="s">
        <v>559</v>
      </c>
      <c r="E103">
        <v>2</v>
      </c>
      <c r="F103">
        <v>2</v>
      </c>
      <c r="G103">
        <v>4</v>
      </c>
      <c r="H103" t="s">
        <v>347</v>
      </c>
    </row>
    <row r="104" spans="2:8" x14ac:dyDescent="0.25">
      <c r="B104" t="s">
        <v>395</v>
      </c>
      <c r="C104" t="s">
        <v>752</v>
      </c>
      <c r="D104" t="s">
        <v>753</v>
      </c>
      <c r="E104">
        <v>0</v>
      </c>
      <c r="F104">
        <v>9</v>
      </c>
      <c r="G104">
        <v>9</v>
      </c>
      <c r="H104" t="s">
        <v>347</v>
      </c>
    </row>
    <row r="105" spans="2:8" x14ac:dyDescent="0.25">
      <c r="B105" t="s">
        <v>395</v>
      </c>
      <c r="C105" t="s">
        <v>566</v>
      </c>
      <c r="D105" t="s">
        <v>567</v>
      </c>
      <c r="E105">
        <v>0</v>
      </c>
      <c r="F105">
        <v>4</v>
      </c>
      <c r="G105">
        <v>4</v>
      </c>
      <c r="H105" t="s">
        <v>347</v>
      </c>
    </row>
    <row r="106" spans="2:8" x14ac:dyDescent="0.25">
      <c r="B106" t="s">
        <v>395</v>
      </c>
      <c r="C106" t="s">
        <v>754</v>
      </c>
      <c r="D106" t="s">
        <v>755</v>
      </c>
      <c r="E106">
        <v>0</v>
      </c>
      <c r="F106">
        <v>6</v>
      </c>
      <c r="G106">
        <v>6</v>
      </c>
      <c r="H106" t="s">
        <v>347</v>
      </c>
    </row>
    <row r="107" spans="2:8" x14ac:dyDescent="0.25">
      <c r="B107" t="s">
        <v>400</v>
      </c>
      <c r="C107" t="s">
        <v>401</v>
      </c>
      <c r="D107" t="s">
        <v>402</v>
      </c>
      <c r="E107">
        <v>33</v>
      </c>
      <c r="F107">
        <v>4</v>
      </c>
      <c r="G107">
        <v>37</v>
      </c>
      <c r="H107" t="s">
        <v>344</v>
      </c>
    </row>
    <row r="108" spans="2:8" x14ac:dyDescent="0.25">
      <c r="B108" t="s">
        <v>400</v>
      </c>
      <c r="C108" t="s">
        <v>756</v>
      </c>
      <c r="D108" t="s">
        <v>757</v>
      </c>
      <c r="E108">
        <v>17</v>
      </c>
      <c r="F108">
        <v>13</v>
      </c>
      <c r="G108">
        <v>30</v>
      </c>
      <c r="H108" t="s">
        <v>347</v>
      </c>
    </row>
    <row r="109" spans="2:8" x14ac:dyDescent="0.25">
      <c r="B109" t="s">
        <v>400</v>
      </c>
      <c r="C109" t="s">
        <v>758</v>
      </c>
      <c r="D109" t="s">
        <v>759</v>
      </c>
      <c r="E109">
        <v>1</v>
      </c>
      <c r="F109">
        <v>0</v>
      </c>
      <c r="G109">
        <v>1</v>
      </c>
      <c r="H109" t="s">
        <v>347</v>
      </c>
    </row>
    <row r="110" spans="2:8" x14ac:dyDescent="0.25">
      <c r="B110" t="s">
        <v>400</v>
      </c>
      <c r="C110" t="s">
        <v>760</v>
      </c>
      <c r="D110" t="s">
        <v>761</v>
      </c>
      <c r="E110">
        <v>0</v>
      </c>
      <c r="F110">
        <v>2</v>
      </c>
      <c r="G110">
        <v>2</v>
      </c>
      <c r="H110" t="s">
        <v>347</v>
      </c>
    </row>
    <row r="111" spans="2:8" x14ac:dyDescent="0.25">
      <c r="B111" t="s">
        <v>400</v>
      </c>
      <c r="C111" t="s">
        <v>572</v>
      </c>
      <c r="D111" t="s">
        <v>573</v>
      </c>
      <c r="E111">
        <v>0</v>
      </c>
      <c r="F111">
        <v>26</v>
      </c>
      <c r="G111">
        <v>26</v>
      </c>
      <c r="H111" t="s">
        <v>347</v>
      </c>
    </row>
    <row r="112" spans="2:8" x14ac:dyDescent="0.25">
      <c r="B112" t="s">
        <v>400</v>
      </c>
      <c r="C112" t="s">
        <v>762</v>
      </c>
      <c r="D112" t="s">
        <v>763</v>
      </c>
      <c r="E112">
        <v>0</v>
      </c>
      <c r="F112">
        <v>1</v>
      </c>
      <c r="G112">
        <v>1</v>
      </c>
      <c r="H112" t="s">
        <v>347</v>
      </c>
    </row>
    <row r="113" spans="2:8" x14ac:dyDescent="0.25">
      <c r="B113" t="s">
        <v>400</v>
      </c>
      <c r="C113" t="s">
        <v>764</v>
      </c>
      <c r="D113" t="s">
        <v>765</v>
      </c>
      <c r="E113">
        <v>0</v>
      </c>
      <c r="F113">
        <v>1</v>
      </c>
      <c r="G113">
        <v>1</v>
      </c>
      <c r="H113" t="s">
        <v>347</v>
      </c>
    </row>
    <row r="114" spans="2:8" x14ac:dyDescent="0.25">
      <c r="B114" t="s">
        <v>403</v>
      </c>
      <c r="C114" t="s">
        <v>404</v>
      </c>
      <c r="D114" t="s">
        <v>405</v>
      </c>
      <c r="E114">
        <v>69</v>
      </c>
      <c r="F114">
        <v>3</v>
      </c>
      <c r="G114">
        <v>72</v>
      </c>
      <c r="H114" t="s">
        <v>344</v>
      </c>
    </row>
    <row r="115" spans="2:8" x14ac:dyDescent="0.25">
      <c r="B115" t="s">
        <v>403</v>
      </c>
      <c r="C115" t="s">
        <v>586</v>
      </c>
      <c r="D115" t="s">
        <v>587</v>
      </c>
      <c r="E115">
        <v>58</v>
      </c>
      <c r="F115">
        <v>10</v>
      </c>
      <c r="G115">
        <v>68</v>
      </c>
      <c r="H115" t="s">
        <v>344</v>
      </c>
    </row>
    <row r="116" spans="2:8" x14ac:dyDescent="0.25">
      <c r="B116" t="s">
        <v>403</v>
      </c>
      <c r="C116" t="s">
        <v>582</v>
      </c>
      <c r="D116" t="s">
        <v>583</v>
      </c>
      <c r="E116">
        <v>10</v>
      </c>
      <c r="F116">
        <v>5</v>
      </c>
      <c r="G116">
        <v>15</v>
      </c>
      <c r="H116" t="s">
        <v>347</v>
      </c>
    </row>
    <row r="117" spans="2:8" x14ac:dyDescent="0.25">
      <c r="B117" t="s">
        <v>403</v>
      </c>
      <c r="C117" t="s">
        <v>766</v>
      </c>
      <c r="D117" t="s">
        <v>767</v>
      </c>
      <c r="E117">
        <v>6</v>
      </c>
      <c r="F117">
        <v>1</v>
      </c>
      <c r="G117">
        <v>7</v>
      </c>
      <c r="H117" t="s">
        <v>347</v>
      </c>
    </row>
    <row r="118" spans="2:8" x14ac:dyDescent="0.25">
      <c r="B118" t="s">
        <v>403</v>
      </c>
      <c r="C118" t="s">
        <v>580</v>
      </c>
      <c r="D118" t="s">
        <v>581</v>
      </c>
      <c r="E118">
        <v>1</v>
      </c>
      <c r="F118">
        <v>4</v>
      </c>
      <c r="G118">
        <v>5</v>
      </c>
      <c r="H118" t="s">
        <v>347</v>
      </c>
    </row>
    <row r="119" spans="2:8" x14ac:dyDescent="0.25">
      <c r="B119" t="s">
        <v>403</v>
      </c>
      <c r="C119" t="s">
        <v>584</v>
      </c>
      <c r="D119" t="s">
        <v>585</v>
      </c>
      <c r="E119">
        <v>1</v>
      </c>
      <c r="F119">
        <v>6</v>
      </c>
      <c r="G119">
        <v>7</v>
      </c>
      <c r="H119" t="s">
        <v>347</v>
      </c>
    </row>
    <row r="120" spans="2:8" x14ac:dyDescent="0.25">
      <c r="B120" t="s">
        <v>403</v>
      </c>
      <c r="C120" t="s">
        <v>768</v>
      </c>
      <c r="D120" t="s">
        <v>769</v>
      </c>
      <c r="E120">
        <v>0</v>
      </c>
      <c r="F120">
        <v>1</v>
      </c>
      <c r="G120">
        <v>1</v>
      </c>
      <c r="H120" t="s">
        <v>347</v>
      </c>
    </row>
    <row r="121" spans="2:8" x14ac:dyDescent="0.25">
      <c r="B121" t="s">
        <v>403</v>
      </c>
      <c r="C121" t="s">
        <v>770</v>
      </c>
      <c r="D121" t="s">
        <v>771</v>
      </c>
      <c r="E121">
        <v>0</v>
      </c>
      <c r="F121">
        <v>6</v>
      </c>
      <c r="G121">
        <v>6</v>
      </c>
      <c r="H121" t="s">
        <v>347</v>
      </c>
    </row>
    <row r="122" spans="2:8" x14ac:dyDescent="0.25">
      <c r="B122" t="s">
        <v>410</v>
      </c>
      <c r="C122" t="s">
        <v>772</v>
      </c>
      <c r="D122" t="s">
        <v>773</v>
      </c>
      <c r="E122">
        <v>39</v>
      </c>
      <c r="F122">
        <v>11</v>
      </c>
      <c r="G122">
        <v>50</v>
      </c>
      <c r="H122" t="s">
        <v>344</v>
      </c>
    </row>
    <row r="123" spans="2:8" x14ac:dyDescent="0.25">
      <c r="B123" t="s">
        <v>410</v>
      </c>
      <c r="C123" t="s">
        <v>774</v>
      </c>
      <c r="D123" t="s">
        <v>775</v>
      </c>
      <c r="E123">
        <v>25</v>
      </c>
      <c r="F123">
        <v>1</v>
      </c>
      <c r="G123">
        <v>26</v>
      </c>
      <c r="H123" t="s">
        <v>347</v>
      </c>
    </row>
    <row r="124" spans="2:8" x14ac:dyDescent="0.25">
      <c r="B124" t="s">
        <v>410</v>
      </c>
      <c r="C124" t="s">
        <v>776</v>
      </c>
      <c r="D124" t="s">
        <v>777</v>
      </c>
      <c r="E124">
        <v>19</v>
      </c>
      <c r="F124">
        <v>11</v>
      </c>
      <c r="G124">
        <v>30</v>
      </c>
      <c r="H124" t="s">
        <v>347</v>
      </c>
    </row>
    <row r="125" spans="2:8" x14ac:dyDescent="0.25">
      <c r="B125" t="s">
        <v>410</v>
      </c>
      <c r="C125" t="s">
        <v>778</v>
      </c>
      <c r="D125" t="s">
        <v>779</v>
      </c>
      <c r="E125">
        <v>10</v>
      </c>
      <c r="F125">
        <v>17</v>
      </c>
      <c r="G125">
        <v>27</v>
      </c>
      <c r="H125" t="s">
        <v>347</v>
      </c>
    </row>
    <row r="126" spans="2:8" x14ac:dyDescent="0.25">
      <c r="B126" t="s">
        <v>410</v>
      </c>
      <c r="C126" t="s">
        <v>780</v>
      </c>
      <c r="D126" t="s">
        <v>781</v>
      </c>
      <c r="E126">
        <v>10</v>
      </c>
      <c r="F126">
        <v>3</v>
      </c>
      <c r="G126">
        <v>13</v>
      </c>
      <c r="H126" t="s">
        <v>347</v>
      </c>
    </row>
    <row r="127" spans="2:8" x14ac:dyDescent="0.25">
      <c r="B127" t="s">
        <v>410</v>
      </c>
      <c r="C127" t="s">
        <v>782</v>
      </c>
      <c r="D127" t="s">
        <v>783</v>
      </c>
      <c r="E127">
        <v>10</v>
      </c>
      <c r="F127">
        <v>9</v>
      </c>
      <c r="G127">
        <v>19</v>
      </c>
      <c r="H127" t="s">
        <v>347</v>
      </c>
    </row>
    <row r="128" spans="2:8" x14ac:dyDescent="0.25">
      <c r="B128" t="s">
        <v>410</v>
      </c>
      <c r="C128" t="s">
        <v>784</v>
      </c>
      <c r="D128" t="s">
        <v>785</v>
      </c>
      <c r="E128">
        <v>9</v>
      </c>
      <c r="F128">
        <v>1</v>
      </c>
      <c r="G128">
        <v>10</v>
      </c>
      <c r="H128" t="s">
        <v>347</v>
      </c>
    </row>
    <row r="129" spans="2:8" x14ac:dyDescent="0.25">
      <c r="B129" t="s">
        <v>410</v>
      </c>
      <c r="C129" t="s">
        <v>602</v>
      </c>
      <c r="D129" t="s">
        <v>603</v>
      </c>
      <c r="E129">
        <v>9</v>
      </c>
      <c r="F129">
        <v>2</v>
      </c>
      <c r="G129">
        <v>11</v>
      </c>
      <c r="H129" t="s">
        <v>347</v>
      </c>
    </row>
    <row r="130" spans="2:8" x14ac:dyDescent="0.25">
      <c r="B130" t="s">
        <v>410</v>
      </c>
      <c r="C130" t="s">
        <v>786</v>
      </c>
      <c r="D130" t="s">
        <v>787</v>
      </c>
      <c r="E130">
        <v>5</v>
      </c>
      <c r="F130">
        <v>22</v>
      </c>
      <c r="G130">
        <v>27</v>
      </c>
      <c r="H130" t="s">
        <v>347</v>
      </c>
    </row>
    <row r="131" spans="2:8" x14ac:dyDescent="0.25">
      <c r="B131" t="s">
        <v>410</v>
      </c>
      <c r="C131" t="s">
        <v>788</v>
      </c>
      <c r="D131" t="s">
        <v>789</v>
      </c>
      <c r="E131">
        <v>5</v>
      </c>
      <c r="F131">
        <v>0</v>
      </c>
      <c r="G131">
        <v>5</v>
      </c>
      <c r="H131" t="s">
        <v>347</v>
      </c>
    </row>
    <row r="132" spans="2:8" x14ac:dyDescent="0.25">
      <c r="B132" t="s">
        <v>410</v>
      </c>
      <c r="C132" t="s">
        <v>790</v>
      </c>
      <c r="D132" t="s">
        <v>791</v>
      </c>
      <c r="E132">
        <v>4</v>
      </c>
      <c r="F132">
        <v>1</v>
      </c>
      <c r="G132">
        <v>5</v>
      </c>
      <c r="H132" t="s">
        <v>347</v>
      </c>
    </row>
    <row r="133" spans="2:8" x14ac:dyDescent="0.25">
      <c r="B133" t="s">
        <v>410</v>
      </c>
      <c r="C133" t="s">
        <v>792</v>
      </c>
      <c r="D133" t="s">
        <v>793</v>
      </c>
      <c r="E133">
        <v>3</v>
      </c>
      <c r="F133">
        <v>2</v>
      </c>
      <c r="G133">
        <v>5</v>
      </c>
      <c r="H133" t="s">
        <v>347</v>
      </c>
    </row>
    <row r="134" spans="2:8" x14ac:dyDescent="0.25">
      <c r="B134" t="s">
        <v>410</v>
      </c>
      <c r="C134" t="s">
        <v>794</v>
      </c>
      <c r="D134" t="s">
        <v>795</v>
      </c>
      <c r="E134">
        <v>3</v>
      </c>
      <c r="F134">
        <v>55</v>
      </c>
      <c r="G134">
        <v>58</v>
      </c>
      <c r="H134" t="s">
        <v>347</v>
      </c>
    </row>
    <row r="135" spans="2:8" x14ac:dyDescent="0.25">
      <c r="B135" t="s">
        <v>410</v>
      </c>
      <c r="C135" t="s">
        <v>796</v>
      </c>
      <c r="D135" t="s">
        <v>797</v>
      </c>
      <c r="E135">
        <v>3</v>
      </c>
      <c r="F135">
        <v>15</v>
      </c>
      <c r="G135">
        <v>18</v>
      </c>
      <c r="H135" t="s">
        <v>347</v>
      </c>
    </row>
    <row r="136" spans="2:8" x14ac:dyDescent="0.25">
      <c r="B136" t="s">
        <v>410</v>
      </c>
      <c r="C136" t="s">
        <v>594</v>
      </c>
      <c r="D136" t="s">
        <v>595</v>
      </c>
      <c r="E136">
        <v>2</v>
      </c>
      <c r="F136">
        <v>1</v>
      </c>
      <c r="G136">
        <v>3</v>
      </c>
      <c r="H136" t="s">
        <v>347</v>
      </c>
    </row>
    <row r="137" spans="2:8" x14ac:dyDescent="0.25">
      <c r="B137" t="s">
        <v>410</v>
      </c>
      <c r="C137" t="s">
        <v>798</v>
      </c>
      <c r="D137" t="s">
        <v>799</v>
      </c>
      <c r="E137">
        <v>1</v>
      </c>
      <c r="F137">
        <v>3</v>
      </c>
      <c r="G137">
        <v>4</v>
      </c>
      <c r="H137" t="s">
        <v>347</v>
      </c>
    </row>
    <row r="138" spans="2:8" x14ac:dyDescent="0.25">
      <c r="B138" t="s">
        <v>410</v>
      </c>
      <c r="C138" t="s">
        <v>800</v>
      </c>
      <c r="D138" t="s">
        <v>801</v>
      </c>
      <c r="E138">
        <v>1</v>
      </c>
      <c r="F138">
        <v>0</v>
      </c>
      <c r="G138">
        <v>1</v>
      </c>
      <c r="H138" t="s">
        <v>347</v>
      </c>
    </row>
    <row r="139" spans="2:8" x14ac:dyDescent="0.25">
      <c r="B139" t="s">
        <v>410</v>
      </c>
      <c r="C139" t="s">
        <v>802</v>
      </c>
      <c r="D139" t="s">
        <v>803</v>
      </c>
      <c r="E139">
        <v>1</v>
      </c>
      <c r="F139">
        <v>3</v>
      </c>
      <c r="G139">
        <v>4</v>
      </c>
      <c r="H139" t="s">
        <v>347</v>
      </c>
    </row>
    <row r="140" spans="2:8" x14ac:dyDescent="0.25">
      <c r="B140" t="s">
        <v>410</v>
      </c>
      <c r="C140" t="s">
        <v>606</v>
      </c>
      <c r="D140" t="s">
        <v>607</v>
      </c>
      <c r="E140">
        <v>0</v>
      </c>
      <c r="F140">
        <v>1</v>
      </c>
      <c r="G140">
        <v>1</v>
      </c>
      <c r="H140" t="s">
        <v>347</v>
      </c>
    </row>
    <row r="141" spans="2:8" x14ac:dyDescent="0.25">
      <c r="B141" t="s">
        <v>410</v>
      </c>
      <c r="C141" t="s">
        <v>804</v>
      </c>
      <c r="D141" t="s">
        <v>805</v>
      </c>
      <c r="E141">
        <v>0</v>
      </c>
      <c r="F141">
        <v>2</v>
      </c>
      <c r="G141">
        <v>2</v>
      </c>
      <c r="H141" t="s">
        <v>347</v>
      </c>
    </row>
    <row r="142" spans="2:8" x14ac:dyDescent="0.25">
      <c r="B142" t="s">
        <v>410</v>
      </c>
      <c r="C142" t="s">
        <v>806</v>
      </c>
      <c r="D142" t="s">
        <v>807</v>
      </c>
      <c r="E142">
        <v>0</v>
      </c>
      <c r="F142">
        <v>1</v>
      </c>
      <c r="G142">
        <v>1</v>
      </c>
      <c r="H142" t="s">
        <v>347</v>
      </c>
    </row>
    <row r="143" spans="2:8" x14ac:dyDescent="0.25">
      <c r="B143" t="s">
        <v>410</v>
      </c>
      <c r="C143" t="s">
        <v>808</v>
      </c>
      <c r="D143" t="s">
        <v>809</v>
      </c>
      <c r="E143">
        <v>0</v>
      </c>
      <c r="F143">
        <v>1</v>
      </c>
      <c r="G143">
        <v>1</v>
      </c>
      <c r="H143" t="s">
        <v>347</v>
      </c>
    </row>
    <row r="144" spans="2:8" x14ac:dyDescent="0.25">
      <c r="B144" t="s">
        <v>410</v>
      </c>
      <c r="C144" t="s">
        <v>810</v>
      </c>
      <c r="D144" t="s">
        <v>811</v>
      </c>
      <c r="E144">
        <v>0</v>
      </c>
      <c r="F144">
        <v>2</v>
      </c>
      <c r="G144">
        <v>2</v>
      </c>
      <c r="H144" t="s">
        <v>347</v>
      </c>
    </row>
    <row r="145" spans="2:8" x14ac:dyDescent="0.25">
      <c r="B145" t="s">
        <v>410</v>
      </c>
      <c r="C145" t="s">
        <v>812</v>
      </c>
      <c r="D145" t="s">
        <v>813</v>
      </c>
      <c r="E145">
        <v>0</v>
      </c>
      <c r="F145">
        <v>4</v>
      </c>
      <c r="G145">
        <v>4</v>
      </c>
      <c r="H145" t="s">
        <v>347</v>
      </c>
    </row>
    <row r="146" spans="2:8" x14ac:dyDescent="0.25">
      <c r="B146" t="s">
        <v>410</v>
      </c>
      <c r="C146" t="s">
        <v>814</v>
      </c>
      <c r="D146" t="s">
        <v>815</v>
      </c>
      <c r="E146">
        <v>0</v>
      </c>
      <c r="F146">
        <v>1</v>
      </c>
      <c r="G146">
        <v>1</v>
      </c>
      <c r="H146" t="s">
        <v>347</v>
      </c>
    </row>
    <row r="147" spans="2:8" x14ac:dyDescent="0.25">
      <c r="B147" t="s">
        <v>410</v>
      </c>
      <c r="C147" t="s">
        <v>816</v>
      </c>
      <c r="D147" t="s">
        <v>817</v>
      </c>
      <c r="E147">
        <v>0</v>
      </c>
      <c r="F147">
        <v>1</v>
      </c>
      <c r="G147">
        <v>1</v>
      </c>
      <c r="H147" t="s">
        <v>347</v>
      </c>
    </row>
    <row r="148" spans="2:8" x14ac:dyDescent="0.25">
      <c r="B148" t="s">
        <v>410</v>
      </c>
      <c r="C148" t="s">
        <v>612</v>
      </c>
      <c r="D148" t="s">
        <v>613</v>
      </c>
      <c r="E148">
        <v>0</v>
      </c>
      <c r="F148">
        <v>4</v>
      </c>
      <c r="G148">
        <v>4</v>
      </c>
      <c r="H148" t="s">
        <v>347</v>
      </c>
    </row>
    <row r="149" spans="2:8" x14ac:dyDescent="0.25">
      <c r="B149" t="s">
        <v>417</v>
      </c>
      <c r="C149" t="s">
        <v>420</v>
      </c>
      <c r="D149" t="s">
        <v>421</v>
      </c>
      <c r="E149">
        <v>32</v>
      </c>
      <c r="F149">
        <v>39</v>
      </c>
      <c r="G149">
        <v>71</v>
      </c>
      <c r="H149" t="s">
        <v>344</v>
      </c>
    </row>
    <row r="150" spans="2:8" x14ac:dyDescent="0.25">
      <c r="B150" t="s">
        <v>417</v>
      </c>
      <c r="C150" t="s">
        <v>818</v>
      </c>
      <c r="D150" t="s">
        <v>819</v>
      </c>
      <c r="E150">
        <v>1</v>
      </c>
      <c r="F150">
        <v>0</v>
      </c>
      <c r="G150">
        <v>1</v>
      </c>
      <c r="H150" t="s">
        <v>347</v>
      </c>
    </row>
    <row r="151" spans="2:8" x14ac:dyDescent="0.25">
      <c r="B151" t="s">
        <v>417</v>
      </c>
      <c r="C151" t="s">
        <v>820</v>
      </c>
      <c r="D151" t="s">
        <v>821</v>
      </c>
      <c r="E151">
        <v>0</v>
      </c>
      <c r="F151">
        <v>1</v>
      </c>
      <c r="G151">
        <v>1</v>
      </c>
      <c r="H151" t="s">
        <v>347</v>
      </c>
    </row>
    <row r="152" spans="2:8" x14ac:dyDescent="0.25">
      <c r="B152" t="s">
        <v>417</v>
      </c>
      <c r="C152" t="s">
        <v>822</v>
      </c>
      <c r="D152" t="s">
        <v>823</v>
      </c>
      <c r="E152">
        <v>0</v>
      </c>
      <c r="F152">
        <v>1</v>
      </c>
      <c r="G152">
        <v>1</v>
      </c>
      <c r="H152" t="s">
        <v>347</v>
      </c>
    </row>
    <row r="153" spans="2:8" x14ac:dyDescent="0.25">
      <c r="B153" t="s">
        <v>422</v>
      </c>
      <c r="C153" t="s">
        <v>824</v>
      </c>
      <c r="D153" t="s">
        <v>825</v>
      </c>
      <c r="E153">
        <v>37</v>
      </c>
      <c r="F153">
        <v>24</v>
      </c>
      <c r="G153">
        <v>61</v>
      </c>
      <c r="H153" t="s">
        <v>344</v>
      </c>
    </row>
    <row r="154" spans="2:8" x14ac:dyDescent="0.25">
      <c r="B154" t="s">
        <v>422</v>
      </c>
      <c r="C154" t="s">
        <v>423</v>
      </c>
      <c r="D154" t="s">
        <v>424</v>
      </c>
      <c r="E154">
        <v>16</v>
      </c>
      <c r="F154">
        <v>0</v>
      </c>
      <c r="G154">
        <v>16</v>
      </c>
      <c r="H154" t="s">
        <v>347</v>
      </c>
    </row>
    <row r="155" spans="2:8" x14ac:dyDescent="0.25">
      <c r="B155" t="s">
        <v>422</v>
      </c>
      <c r="C155" t="s">
        <v>620</v>
      </c>
      <c r="D155" t="s">
        <v>621</v>
      </c>
      <c r="E155">
        <v>6</v>
      </c>
      <c r="F155">
        <v>2</v>
      </c>
      <c r="G155">
        <v>8</v>
      </c>
      <c r="H155" t="s">
        <v>347</v>
      </c>
    </row>
    <row r="156" spans="2:8" x14ac:dyDescent="0.25">
      <c r="B156" t="s">
        <v>422</v>
      </c>
      <c r="C156" t="s">
        <v>622</v>
      </c>
      <c r="D156" t="s">
        <v>623</v>
      </c>
      <c r="E156">
        <v>5</v>
      </c>
      <c r="F156">
        <v>2</v>
      </c>
      <c r="G156">
        <v>7</v>
      </c>
      <c r="H156" t="s">
        <v>347</v>
      </c>
    </row>
    <row r="157" spans="2:8" x14ac:dyDescent="0.25">
      <c r="B157" t="s">
        <v>425</v>
      </c>
      <c r="C157" t="s">
        <v>826</v>
      </c>
      <c r="D157" t="s">
        <v>827</v>
      </c>
      <c r="E157">
        <v>48</v>
      </c>
      <c r="F157">
        <v>14</v>
      </c>
      <c r="G157">
        <v>62</v>
      </c>
      <c r="H157" t="s">
        <v>344</v>
      </c>
    </row>
    <row r="158" spans="2:8" x14ac:dyDescent="0.25">
      <c r="B158" t="s">
        <v>425</v>
      </c>
      <c r="C158" t="s">
        <v>828</v>
      </c>
      <c r="D158" t="s">
        <v>829</v>
      </c>
      <c r="E158">
        <v>37</v>
      </c>
      <c r="F158">
        <v>6</v>
      </c>
      <c r="G158">
        <v>43</v>
      </c>
      <c r="H158" t="s">
        <v>344</v>
      </c>
    </row>
    <row r="159" spans="2:8" x14ac:dyDescent="0.25">
      <c r="B159" t="s">
        <v>425</v>
      </c>
      <c r="C159" t="s">
        <v>830</v>
      </c>
      <c r="D159" t="s">
        <v>831</v>
      </c>
      <c r="E159">
        <v>32</v>
      </c>
      <c r="F159">
        <v>8</v>
      </c>
      <c r="G159">
        <v>40</v>
      </c>
      <c r="H159" t="s">
        <v>344</v>
      </c>
    </row>
    <row r="160" spans="2:8" x14ac:dyDescent="0.25">
      <c r="B160" t="s">
        <v>425</v>
      </c>
      <c r="C160" t="s">
        <v>832</v>
      </c>
      <c r="D160" t="s">
        <v>833</v>
      </c>
      <c r="E160">
        <v>5</v>
      </c>
      <c r="F160">
        <v>1</v>
      </c>
      <c r="G160">
        <v>6</v>
      </c>
      <c r="H160" t="s">
        <v>347</v>
      </c>
    </row>
    <row r="161" spans="2:8" x14ac:dyDescent="0.25">
      <c r="B161" t="s">
        <v>425</v>
      </c>
      <c r="C161" t="s">
        <v>834</v>
      </c>
      <c r="D161" t="s">
        <v>835</v>
      </c>
      <c r="E161">
        <v>1</v>
      </c>
      <c r="F161">
        <v>0</v>
      </c>
      <c r="G161">
        <v>1</v>
      </c>
      <c r="H161" t="s">
        <v>347</v>
      </c>
    </row>
    <row r="162" spans="2:8" x14ac:dyDescent="0.25">
      <c r="B162" t="s">
        <v>425</v>
      </c>
      <c r="C162" t="s">
        <v>640</v>
      </c>
      <c r="D162" t="s">
        <v>641</v>
      </c>
      <c r="E162">
        <v>1</v>
      </c>
      <c r="F162">
        <v>5</v>
      </c>
      <c r="G162">
        <v>6</v>
      </c>
      <c r="H162" t="s">
        <v>347</v>
      </c>
    </row>
    <row r="163" spans="2:8" x14ac:dyDescent="0.25">
      <c r="B163" t="s">
        <v>425</v>
      </c>
      <c r="C163" t="s">
        <v>836</v>
      </c>
      <c r="D163" t="s">
        <v>837</v>
      </c>
      <c r="E163">
        <v>1</v>
      </c>
      <c r="F163">
        <v>1</v>
      </c>
      <c r="G163">
        <v>2</v>
      </c>
      <c r="H163" t="s">
        <v>347</v>
      </c>
    </row>
    <row r="164" spans="2:8" x14ac:dyDescent="0.25">
      <c r="B164" t="s">
        <v>425</v>
      </c>
      <c r="C164" t="s">
        <v>628</v>
      </c>
      <c r="D164" t="s">
        <v>629</v>
      </c>
      <c r="E164">
        <v>1</v>
      </c>
      <c r="F164">
        <v>2</v>
      </c>
      <c r="G164">
        <v>3</v>
      </c>
      <c r="H164" t="s">
        <v>347</v>
      </c>
    </row>
    <row r="165" spans="2:8" x14ac:dyDescent="0.25">
      <c r="B165" t="s">
        <v>425</v>
      </c>
      <c r="C165" t="s">
        <v>630</v>
      </c>
      <c r="D165" t="s">
        <v>631</v>
      </c>
      <c r="E165">
        <v>1</v>
      </c>
      <c r="F165">
        <v>3</v>
      </c>
      <c r="G165">
        <v>4</v>
      </c>
      <c r="H165" t="s">
        <v>347</v>
      </c>
    </row>
    <row r="166" spans="2:8" x14ac:dyDescent="0.25">
      <c r="B166" t="s">
        <v>425</v>
      </c>
      <c r="C166" t="s">
        <v>634</v>
      </c>
      <c r="D166" t="s">
        <v>635</v>
      </c>
      <c r="E166">
        <v>1</v>
      </c>
      <c r="F166">
        <v>2</v>
      </c>
      <c r="G166">
        <v>3</v>
      </c>
      <c r="H166" t="s">
        <v>347</v>
      </c>
    </row>
    <row r="167" spans="2:8" x14ac:dyDescent="0.25">
      <c r="B167" t="s">
        <v>425</v>
      </c>
      <c r="C167" t="s">
        <v>838</v>
      </c>
      <c r="D167" t="s">
        <v>839</v>
      </c>
      <c r="E167">
        <v>0</v>
      </c>
      <c r="F167">
        <v>5</v>
      </c>
      <c r="G167">
        <v>5</v>
      </c>
      <c r="H167" t="s">
        <v>347</v>
      </c>
    </row>
    <row r="168" spans="2:8" x14ac:dyDescent="0.25">
      <c r="B168" t="s">
        <v>425</v>
      </c>
      <c r="C168" t="s">
        <v>840</v>
      </c>
      <c r="D168" t="s">
        <v>841</v>
      </c>
      <c r="E168">
        <v>0</v>
      </c>
      <c r="F168">
        <v>3</v>
      </c>
      <c r="G168">
        <v>3</v>
      </c>
      <c r="H168" t="s">
        <v>347</v>
      </c>
    </row>
    <row r="169" spans="2:8" x14ac:dyDescent="0.25">
      <c r="B169" t="s">
        <v>425</v>
      </c>
      <c r="C169" t="s">
        <v>842</v>
      </c>
      <c r="D169" t="s">
        <v>843</v>
      </c>
      <c r="E169">
        <v>0</v>
      </c>
      <c r="F169">
        <v>1</v>
      </c>
      <c r="G169">
        <v>1</v>
      </c>
      <c r="H169" t="s">
        <v>347</v>
      </c>
    </row>
    <row r="170" spans="2:8" x14ac:dyDescent="0.25">
      <c r="B170" t="s">
        <v>425</v>
      </c>
      <c r="C170" t="s">
        <v>844</v>
      </c>
      <c r="D170" t="s">
        <v>845</v>
      </c>
      <c r="E170">
        <v>0</v>
      </c>
      <c r="F170">
        <v>1</v>
      </c>
      <c r="G170">
        <v>1</v>
      </c>
      <c r="H170" t="s">
        <v>347</v>
      </c>
    </row>
    <row r="171" spans="2:8" x14ac:dyDescent="0.25">
      <c r="B171" t="s">
        <v>430</v>
      </c>
      <c r="C171" t="s">
        <v>642</v>
      </c>
      <c r="D171" t="s">
        <v>643</v>
      </c>
      <c r="E171">
        <v>58</v>
      </c>
      <c r="F171">
        <v>22</v>
      </c>
      <c r="G171">
        <v>80</v>
      </c>
      <c r="H171" t="s">
        <v>344</v>
      </c>
    </row>
    <row r="172" spans="2:8" x14ac:dyDescent="0.25">
      <c r="B172" t="s">
        <v>430</v>
      </c>
      <c r="C172" t="s">
        <v>846</v>
      </c>
      <c r="D172" t="s">
        <v>847</v>
      </c>
      <c r="E172">
        <v>10</v>
      </c>
      <c r="F172">
        <v>2</v>
      </c>
      <c r="G172">
        <v>12</v>
      </c>
      <c r="H172" t="s">
        <v>347</v>
      </c>
    </row>
    <row r="173" spans="2:8" x14ac:dyDescent="0.25">
      <c r="B173" t="s">
        <v>430</v>
      </c>
      <c r="C173" t="s">
        <v>848</v>
      </c>
      <c r="D173" t="s">
        <v>849</v>
      </c>
      <c r="E173">
        <v>7</v>
      </c>
      <c r="F173">
        <v>8</v>
      </c>
      <c r="G173">
        <v>15</v>
      </c>
      <c r="H173" t="s">
        <v>347</v>
      </c>
    </row>
    <row r="174" spans="2:8" x14ac:dyDescent="0.25">
      <c r="B174" t="s">
        <v>430</v>
      </c>
      <c r="C174" t="s">
        <v>644</v>
      </c>
      <c r="D174" t="s">
        <v>645</v>
      </c>
      <c r="E174">
        <v>6</v>
      </c>
      <c r="F174">
        <v>6</v>
      </c>
      <c r="G174">
        <v>12</v>
      </c>
      <c r="H174" t="s">
        <v>347</v>
      </c>
    </row>
    <row r="175" spans="2:8" x14ac:dyDescent="0.25">
      <c r="B175" t="s">
        <v>430</v>
      </c>
      <c r="C175" t="s">
        <v>654</v>
      </c>
      <c r="D175" t="s">
        <v>655</v>
      </c>
      <c r="E175">
        <v>4</v>
      </c>
      <c r="F175">
        <v>3</v>
      </c>
      <c r="G175">
        <v>7</v>
      </c>
      <c r="H175" t="s">
        <v>347</v>
      </c>
    </row>
    <row r="176" spans="2:8" x14ac:dyDescent="0.25">
      <c r="B176" t="s">
        <v>430</v>
      </c>
      <c r="C176" t="s">
        <v>850</v>
      </c>
      <c r="D176" t="s">
        <v>851</v>
      </c>
      <c r="E176">
        <v>1</v>
      </c>
      <c r="F176">
        <v>3</v>
      </c>
      <c r="G176">
        <v>4</v>
      </c>
      <c r="H176" t="s">
        <v>347</v>
      </c>
    </row>
    <row r="177" spans="2:8" x14ac:dyDescent="0.25">
      <c r="B177" t="s">
        <v>430</v>
      </c>
      <c r="C177" t="s">
        <v>852</v>
      </c>
      <c r="D177" t="s">
        <v>853</v>
      </c>
      <c r="E177">
        <v>0</v>
      </c>
      <c r="F177">
        <v>1</v>
      </c>
      <c r="G177">
        <v>1</v>
      </c>
      <c r="H177" t="s">
        <v>347</v>
      </c>
    </row>
    <row r="178" spans="2:8" x14ac:dyDescent="0.25">
      <c r="B178" t="s">
        <v>430</v>
      </c>
      <c r="C178" t="s">
        <v>854</v>
      </c>
      <c r="D178" t="s">
        <v>855</v>
      </c>
      <c r="E178">
        <v>0</v>
      </c>
      <c r="F178">
        <v>3</v>
      </c>
      <c r="G178">
        <v>3</v>
      </c>
      <c r="H178" t="s">
        <v>347</v>
      </c>
    </row>
    <row r="179" spans="2:8" x14ac:dyDescent="0.25">
      <c r="B179" t="s">
        <v>430</v>
      </c>
      <c r="C179" t="s">
        <v>652</v>
      </c>
      <c r="D179" t="s">
        <v>653</v>
      </c>
      <c r="E179">
        <v>0</v>
      </c>
      <c r="F179">
        <v>2</v>
      </c>
      <c r="G179">
        <v>2</v>
      </c>
      <c r="H179" t="s">
        <v>347</v>
      </c>
    </row>
    <row r="180" spans="2:8" x14ac:dyDescent="0.25">
      <c r="B180" t="s">
        <v>430</v>
      </c>
      <c r="C180" t="s">
        <v>856</v>
      </c>
      <c r="D180" t="s">
        <v>857</v>
      </c>
      <c r="E180">
        <v>0</v>
      </c>
      <c r="F180">
        <v>3</v>
      </c>
      <c r="G180">
        <v>3</v>
      </c>
      <c r="H180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0"/>
  <sheetViews>
    <sheetView topLeftCell="A382" workbookViewId="0">
      <selection activeCell="G3" sqref="G3:G420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treści'!A8",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350</v>
      </c>
      <c r="D3" t="s">
        <v>351</v>
      </c>
      <c r="E3">
        <v>234</v>
      </c>
      <c r="F3">
        <v>20</v>
      </c>
      <c r="G3">
        <v>254</v>
      </c>
      <c r="H3" t="s">
        <v>344</v>
      </c>
    </row>
    <row r="4" spans="1:8" x14ac:dyDescent="0.25">
      <c r="B4" t="s">
        <v>341</v>
      </c>
      <c r="C4" t="s">
        <v>858</v>
      </c>
      <c r="D4" t="s">
        <v>859</v>
      </c>
      <c r="E4">
        <v>69</v>
      </c>
      <c r="F4">
        <v>4</v>
      </c>
      <c r="G4">
        <v>73</v>
      </c>
      <c r="H4" t="s">
        <v>347</v>
      </c>
    </row>
    <row r="5" spans="1:8" x14ac:dyDescent="0.25">
      <c r="B5" t="s">
        <v>341</v>
      </c>
      <c r="C5" t="s">
        <v>348</v>
      </c>
      <c r="D5" t="s">
        <v>349</v>
      </c>
      <c r="E5">
        <v>56</v>
      </c>
      <c r="F5">
        <v>33</v>
      </c>
      <c r="G5">
        <v>89</v>
      </c>
      <c r="H5" t="s">
        <v>347</v>
      </c>
    </row>
    <row r="6" spans="1:8" x14ac:dyDescent="0.25">
      <c r="B6" t="s">
        <v>341</v>
      </c>
      <c r="C6" t="s">
        <v>435</v>
      </c>
      <c r="D6" t="s">
        <v>436</v>
      </c>
      <c r="E6">
        <v>47</v>
      </c>
      <c r="F6">
        <v>14</v>
      </c>
      <c r="G6">
        <v>61</v>
      </c>
      <c r="H6" t="s">
        <v>347</v>
      </c>
    </row>
    <row r="7" spans="1:8" x14ac:dyDescent="0.25">
      <c r="B7" t="s">
        <v>341</v>
      </c>
      <c r="C7" t="s">
        <v>345</v>
      </c>
      <c r="D7" t="s">
        <v>346</v>
      </c>
      <c r="E7">
        <v>41</v>
      </c>
      <c r="F7">
        <v>40</v>
      </c>
      <c r="G7">
        <v>81</v>
      </c>
      <c r="H7" t="s">
        <v>347</v>
      </c>
    </row>
    <row r="8" spans="1:8" x14ac:dyDescent="0.25">
      <c r="B8" t="s">
        <v>341</v>
      </c>
      <c r="C8" t="s">
        <v>662</v>
      </c>
      <c r="D8" t="s">
        <v>663</v>
      </c>
      <c r="E8">
        <v>38</v>
      </c>
      <c r="F8">
        <v>11</v>
      </c>
      <c r="G8">
        <v>49</v>
      </c>
      <c r="H8" t="s">
        <v>347</v>
      </c>
    </row>
    <row r="9" spans="1:8" x14ac:dyDescent="0.25">
      <c r="B9" t="s">
        <v>341</v>
      </c>
      <c r="C9" t="s">
        <v>433</v>
      </c>
      <c r="D9" t="s">
        <v>434</v>
      </c>
      <c r="E9">
        <v>36</v>
      </c>
      <c r="F9">
        <v>59</v>
      </c>
      <c r="G9">
        <v>95</v>
      </c>
      <c r="H9" t="s">
        <v>347</v>
      </c>
    </row>
    <row r="10" spans="1:8" x14ac:dyDescent="0.25">
      <c r="B10" t="s">
        <v>341</v>
      </c>
      <c r="C10" t="s">
        <v>443</v>
      </c>
      <c r="D10" t="s">
        <v>444</v>
      </c>
      <c r="E10">
        <v>33</v>
      </c>
      <c r="F10">
        <v>20</v>
      </c>
      <c r="G10">
        <v>53</v>
      </c>
      <c r="H10" t="s">
        <v>347</v>
      </c>
    </row>
    <row r="11" spans="1:8" x14ac:dyDescent="0.25">
      <c r="B11" t="s">
        <v>341</v>
      </c>
      <c r="C11" t="s">
        <v>658</v>
      </c>
      <c r="D11" t="s">
        <v>659</v>
      </c>
      <c r="E11">
        <v>26</v>
      </c>
      <c r="F11">
        <v>9</v>
      </c>
      <c r="G11">
        <v>35</v>
      </c>
      <c r="H11" t="s">
        <v>347</v>
      </c>
    </row>
    <row r="12" spans="1:8" x14ac:dyDescent="0.25">
      <c r="B12" t="s">
        <v>341</v>
      </c>
      <c r="C12" t="s">
        <v>860</v>
      </c>
      <c r="D12" t="s">
        <v>861</v>
      </c>
      <c r="E12">
        <v>23</v>
      </c>
      <c r="F12">
        <v>11</v>
      </c>
      <c r="G12">
        <v>34</v>
      </c>
      <c r="H12" t="s">
        <v>347</v>
      </c>
    </row>
    <row r="13" spans="1:8" x14ac:dyDescent="0.25">
      <c r="B13" t="s">
        <v>341</v>
      </c>
      <c r="C13" t="s">
        <v>437</v>
      </c>
      <c r="D13" t="s">
        <v>438</v>
      </c>
      <c r="E13">
        <v>17</v>
      </c>
      <c r="F13">
        <v>5</v>
      </c>
      <c r="G13">
        <v>22</v>
      </c>
      <c r="H13" t="s">
        <v>347</v>
      </c>
    </row>
    <row r="14" spans="1:8" x14ac:dyDescent="0.25">
      <c r="B14" t="s">
        <v>341</v>
      </c>
      <c r="C14" t="s">
        <v>862</v>
      </c>
      <c r="D14" t="s">
        <v>863</v>
      </c>
      <c r="E14">
        <v>14</v>
      </c>
      <c r="F14">
        <v>5</v>
      </c>
      <c r="G14">
        <v>19</v>
      </c>
      <c r="H14" t="s">
        <v>347</v>
      </c>
    </row>
    <row r="15" spans="1:8" x14ac:dyDescent="0.25">
      <c r="B15" t="s">
        <v>341</v>
      </c>
      <c r="C15" t="s">
        <v>864</v>
      </c>
      <c r="D15" t="s">
        <v>865</v>
      </c>
      <c r="E15">
        <v>10</v>
      </c>
      <c r="F15">
        <v>5</v>
      </c>
      <c r="G15">
        <v>15</v>
      </c>
      <c r="H15" t="s">
        <v>347</v>
      </c>
    </row>
    <row r="16" spans="1:8" x14ac:dyDescent="0.25">
      <c r="B16" t="s">
        <v>341</v>
      </c>
      <c r="C16" t="s">
        <v>866</v>
      </c>
      <c r="D16" t="s">
        <v>867</v>
      </c>
      <c r="E16">
        <v>10</v>
      </c>
      <c r="F16">
        <v>13</v>
      </c>
      <c r="G16">
        <v>23</v>
      </c>
      <c r="H16" t="s">
        <v>347</v>
      </c>
    </row>
    <row r="17" spans="2:8" x14ac:dyDescent="0.25">
      <c r="B17" t="s">
        <v>341</v>
      </c>
      <c r="C17" t="s">
        <v>441</v>
      </c>
      <c r="D17" t="s">
        <v>442</v>
      </c>
      <c r="E17">
        <v>5</v>
      </c>
      <c r="F17">
        <v>22</v>
      </c>
      <c r="G17">
        <v>27</v>
      </c>
      <c r="H17" t="s">
        <v>347</v>
      </c>
    </row>
    <row r="18" spans="2:8" x14ac:dyDescent="0.25">
      <c r="B18" t="s">
        <v>341</v>
      </c>
      <c r="C18" t="s">
        <v>868</v>
      </c>
      <c r="D18" t="s">
        <v>869</v>
      </c>
      <c r="E18">
        <v>5</v>
      </c>
      <c r="F18">
        <v>0</v>
      </c>
      <c r="G18">
        <v>5</v>
      </c>
      <c r="H18" t="s">
        <v>347</v>
      </c>
    </row>
    <row r="19" spans="2:8" x14ac:dyDescent="0.25">
      <c r="B19" t="s">
        <v>341</v>
      </c>
      <c r="C19" t="s">
        <v>439</v>
      </c>
      <c r="D19" t="s">
        <v>440</v>
      </c>
      <c r="E19">
        <v>4</v>
      </c>
      <c r="F19">
        <v>5</v>
      </c>
      <c r="G19">
        <v>9</v>
      </c>
      <c r="H19" t="s">
        <v>347</v>
      </c>
    </row>
    <row r="20" spans="2:8" x14ac:dyDescent="0.25">
      <c r="B20" t="s">
        <v>341</v>
      </c>
      <c r="C20" t="s">
        <v>445</v>
      </c>
      <c r="D20" t="s">
        <v>446</v>
      </c>
      <c r="E20">
        <v>4</v>
      </c>
      <c r="F20">
        <v>8</v>
      </c>
      <c r="G20">
        <v>12</v>
      </c>
      <c r="H20" t="s">
        <v>347</v>
      </c>
    </row>
    <row r="21" spans="2:8" x14ac:dyDescent="0.25">
      <c r="B21" t="s">
        <v>341</v>
      </c>
      <c r="C21" t="s">
        <v>870</v>
      </c>
      <c r="D21" t="s">
        <v>871</v>
      </c>
      <c r="E21">
        <v>3</v>
      </c>
      <c r="F21">
        <v>16</v>
      </c>
      <c r="G21">
        <v>19</v>
      </c>
      <c r="H21" t="s">
        <v>347</v>
      </c>
    </row>
    <row r="22" spans="2:8" x14ac:dyDescent="0.25">
      <c r="B22" t="s">
        <v>341</v>
      </c>
      <c r="C22" t="s">
        <v>872</v>
      </c>
      <c r="D22" t="s">
        <v>873</v>
      </c>
      <c r="E22">
        <v>2</v>
      </c>
      <c r="F22">
        <v>3</v>
      </c>
      <c r="G22">
        <v>5</v>
      </c>
      <c r="H22" t="s">
        <v>347</v>
      </c>
    </row>
    <row r="23" spans="2:8" x14ac:dyDescent="0.25">
      <c r="B23" t="s">
        <v>341</v>
      </c>
      <c r="C23" t="s">
        <v>874</v>
      </c>
      <c r="D23" t="s">
        <v>875</v>
      </c>
      <c r="E23">
        <v>2</v>
      </c>
      <c r="F23">
        <v>4</v>
      </c>
      <c r="G23">
        <v>6</v>
      </c>
      <c r="H23" t="s">
        <v>347</v>
      </c>
    </row>
    <row r="24" spans="2:8" x14ac:dyDescent="0.25">
      <c r="B24" t="s">
        <v>341</v>
      </c>
      <c r="C24" t="s">
        <v>876</v>
      </c>
      <c r="D24" t="s">
        <v>877</v>
      </c>
      <c r="E24">
        <v>0</v>
      </c>
      <c r="F24">
        <v>10</v>
      </c>
      <c r="G24">
        <v>10</v>
      </c>
      <c r="H24" t="s">
        <v>347</v>
      </c>
    </row>
    <row r="25" spans="2:8" x14ac:dyDescent="0.25">
      <c r="B25" t="s">
        <v>341</v>
      </c>
      <c r="C25" t="s">
        <v>660</v>
      </c>
      <c r="D25" t="s">
        <v>661</v>
      </c>
      <c r="E25">
        <v>0</v>
      </c>
      <c r="F25">
        <v>14</v>
      </c>
      <c r="G25">
        <v>14</v>
      </c>
      <c r="H25" t="s">
        <v>347</v>
      </c>
    </row>
    <row r="26" spans="2:8" x14ac:dyDescent="0.25">
      <c r="B26" t="s">
        <v>341</v>
      </c>
      <c r="C26" t="s">
        <v>878</v>
      </c>
      <c r="D26" t="s">
        <v>879</v>
      </c>
      <c r="E26">
        <v>0</v>
      </c>
      <c r="F26">
        <v>7</v>
      </c>
      <c r="G26">
        <v>7</v>
      </c>
      <c r="H26" t="s">
        <v>347</v>
      </c>
    </row>
    <row r="27" spans="2:8" x14ac:dyDescent="0.25">
      <c r="B27" t="s">
        <v>341</v>
      </c>
      <c r="C27" t="s">
        <v>447</v>
      </c>
      <c r="D27" t="s">
        <v>448</v>
      </c>
      <c r="E27">
        <v>0</v>
      </c>
      <c r="F27">
        <v>10</v>
      </c>
      <c r="G27">
        <v>10</v>
      </c>
      <c r="H27" t="s">
        <v>347</v>
      </c>
    </row>
    <row r="28" spans="2:8" x14ac:dyDescent="0.25">
      <c r="B28" t="s">
        <v>341</v>
      </c>
      <c r="C28" t="s">
        <v>664</v>
      </c>
      <c r="D28" t="s">
        <v>665</v>
      </c>
      <c r="E28">
        <v>0</v>
      </c>
      <c r="F28">
        <v>1</v>
      </c>
      <c r="G28">
        <v>1</v>
      </c>
      <c r="H28" t="s">
        <v>347</v>
      </c>
    </row>
    <row r="29" spans="2:8" x14ac:dyDescent="0.25">
      <c r="B29" t="s">
        <v>341</v>
      </c>
      <c r="C29" t="s">
        <v>666</v>
      </c>
      <c r="D29" t="s">
        <v>667</v>
      </c>
      <c r="E29">
        <v>0</v>
      </c>
      <c r="F29">
        <v>6</v>
      </c>
      <c r="G29">
        <v>6</v>
      </c>
      <c r="H29" t="s">
        <v>347</v>
      </c>
    </row>
    <row r="30" spans="2:8" x14ac:dyDescent="0.25">
      <c r="B30" t="s">
        <v>341</v>
      </c>
      <c r="C30" t="s">
        <v>880</v>
      </c>
      <c r="D30" t="s">
        <v>881</v>
      </c>
      <c r="E30">
        <v>0</v>
      </c>
      <c r="F30">
        <v>9</v>
      </c>
      <c r="G30">
        <v>9</v>
      </c>
      <c r="H30" t="s">
        <v>347</v>
      </c>
    </row>
    <row r="31" spans="2:8" x14ac:dyDescent="0.25">
      <c r="B31" t="s">
        <v>341</v>
      </c>
      <c r="C31" t="s">
        <v>882</v>
      </c>
      <c r="D31" t="s">
        <v>883</v>
      </c>
      <c r="E31">
        <v>0</v>
      </c>
      <c r="F31">
        <v>1</v>
      </c>
      <c r="G31">
        <v>1</v>
      </c>
      <c r="H31" t="s">
        <v>347</v>
      </c>
    </row>
    <row r="32" spans="2:8" x14ac:dyDescent="0.25">
      <c r="B32" t="s">
        <v>341</v>
      </c>
      <c r="C32" t="s">
        <v>668</v>
      </c>
      <c r="D32" t="s">
        <v>669</v>
      </c>
      <c r="E32">
        <v>0</v>
      </c>
      <c r="F32">
        <v>8</v>
      </c>
      <c r="G32">
        <v>8</v>
      </c>
      <c r="H32" t="s">
        <v>347</v>
      </c>
    </row>
    <row r="33" spans="2:8" x14ac:dyDescent="0.25">
      <c r="B33" t="s">
        <v>352</v>
      </c>
      <c r="C33" t="s">
        <v>353</v>
      </c>
      <c r="D33" t="s">
        <v>354</v>
      </c>
      <c r="E33">
        <v>416</v>
      </c>
      <c r="F33">
        <v>19</v>
      </c>
      <c r="G33">
        <v>435</v>
      </c>
      <c r="H33" t="s">
        <v>344</v>
      </c>
    </row>
    <row r="34" spans="2:8" x14ac:dyDescent="0.25">
      <c r="B34" t="s">
        <v>352</v>
      </c>
      <c r="C34" t="s">
        <v>670</v>
      </c>
      <c r="D34" t="s">
        <v>671</v>
      </c>
      <c r="E34">
        <v>52</v>
      </c>
      <c r="F34">
        <v>20</v>
      </c>
      <c r="G34">
        <v>72</v>
      </c>
      <c r="H34" t="s">
        <v>347</v>
      </c>
    </row>
    <row r="35" spans="2:8" x14ac:dyDescent="0.25">
      <c r="B35" t="s">
        <v>352</v>
      </c>
      <c r="C35" t="s">
        <v>457</v>
      </c>
      <c r="D35" t="s">
        <v>458</v>
      </c>
      <c r="E35">
        <v>47</v>
      </c>
      <c r="F35">
        <v>9</v>
      </c>
      <c r="G35">
        <v>56</v>
      </c>
      <c r="H35" t="s">
        <v>347</v>
      </c>
    </row>
    <row r="36" spans="2:8" x14ac:dyDescent="0.25">
      <c r="B36" t="s">
        <v>352</v>
      </c>
      <c r="C36" t="s">
        <v>455</v>
      </c>
      <c r="D36" t="s">
        <v>456</v>
      </c>
      <c r="E36">
        <v>36</v>
      </c>
      <c r="F36">
        <v>14</v>
      </c>
      <c r="G36">
        <v>50</v>
      </c>
      <c r="H36" t="s">
        <v>347</v>
      </c>
    </row>
    <row r="37" spans="2:8" x14ac:dyDescent="0.25">
      <c r="B37" t="s">
        <v>352</v>
      </c>
      <c r="C37" t="s">
        <v>449</v>
      </c>
      <c r="D37" t="s">
        <v>450</v>
      </c>
      <c r="E37">
        <v>20</v>
      </c>
      <c r="F37">
        <v>28</v>
      </c>
      <c r="G37">
        <v>48</v>
      </c>
      <c r="H37" t="s">
        <v>347</v>
      </c>
    </row>
    <row r="38" spans="2:8" x14ac:dyDescent="0.25">
      <c r="B38" t="s">
        <v>352</v>
      </c>
      <c r="C38" t="s">
        <v>451</v>
      </c>
      <c r="D38" t="s">
        <v>452</v>
      </c>
      <c r="E38">
        <v>16</v>
      </c>
      <c r="F38">
        <v>11</v>
      </c>
      <c r="G38">
        <v>27</v>
      </c>
      <c r="H38" t="s">
        <v>347</v>
      </c>
    </row>
    <row r="39" spans="2:8" x14ac:dyDescent="0.25">
      <c r="B39" t="s">
        <v>352</v>
      </c>
      <c r="C39" t="s">
        <v>461</v>
      </c>
      <c r="D39" t="s">
        <v>462</v>
      </c>
      <c r="E39">
        <v>13</v>
      </c>
      <c r="F39">
        <v>13</v>
      </c>
      <c r="G39">
        <v>26</v>
      </c>
      <c r="H39" t="s">
        <v>347</v>
      </c>
    </row>
    <row r="40" spans="2:8" x14ac:dyDescent="0.25">
      <c r="B40" t="s">
        <v>352</v>
      </c>
      <c r="C40" t="s">
        <v>459</v>
      </c>
      <c r="D40" t="s">
        <v>460</v>
      </c>
      <c r="E40">
        <v>8</v>
      </c>
      <c r="F40">
        <v>14</v>
      </c>
      <c r="G40">
        <v>22</v>
      </c>
      <c r="H40" t="s">
        <v>347</v>
      </c>
    </row>
    <row r="41" spans="2:8" x14ac:dyDescent="0.25">
      <c r="B41" t="s">
        <v>352</v>
      </c>
      <c r="C41" t="s">
        <v>672</v>
      </c>
      <c r="D41" t="s">
        <v>673</v>
      </c>
      <c r="E41">
        <v>8</v>
      </c>
      <c r="F41">
        <v>2</v>
      </c>
      <c r="G41">
        <v>10</v>
      </c>
      <c r="H41" t="s">
        <v>347</v>
      </c>
    </row>
    <row r="42" spans="2:8" x14ac:dyDescent="0.25">
      <c r="B42" t="s">
        <v>352</v>
      </c>
      <c r="C42" t="s">
        <v>357</v>
      </c>
      <c r="D42" t="s">
        <v>358</v>
      </c>
      <c r="E42">
        <v>7</v>
      </c>
      <c r="F42">
        <v>10</v>
      </c>
      <c r="G42">
        <v>17</v>
      </c>
      <c r="H42" t="s">
        <v>347</v>
      </c>
    </row>
    <row r="43" spans="2:8" x14ac:dyDescent="0.25">
      <c r="B43" t="s">
        <v>352</v>
      </c>
      <c r="C43" t="s">
        <v>453</v>
      </c>
      <c r="D43" t="s">
        <v>454</v>
      </c>
      <c r="E43">
        <v>7</v>
      </c>
      <c r="F43">
        <v>0</v>
      </c>
      <c r="G43">
        <v>7</v>
      </c>
      <c r="H43" t="s">
        <v>347</v>
      </c>
    </row>
    <row r="44" spans="2:8" x14ac:dyDescent="0.25">
      <c r="B44" t="s">
        <v>352</v>
      </c>
      <c r="C44" t="s">
        <v>884</v>
      </c>
      <c r="D44" t="s">
        <v>885</v>
      </c>
      <c r="E44">
        <v>6</v>
      </c>
      <c r="F44">
        <v>9</v>
      </c>
      <c r="G44">
        <v>15</v>
      </c>
      <c r="H44" t="s">
        <v>347</v>
      </c>
    </row>
    <row r="45" spans="2:8" x14ac:dyDescent="0.25">
      <c r="B45" t="s">
        <v>352</v>
      </c>
      <c r="C45" t="s">
        <v>886</v>
      </c>
      <c r="D45" t="s">
        <v>887</v>
      </c>
      <c r="E45">
        <v>6</v>
      </c>
      <c r="F45">
        <v>5</v>
      </c>
      <c r="G45">
        <v>11</v>
      </c>
      <c r="H45" t="s">
        <v>347</v>
      </c>
    </row>
    <row r="46" spans="2:8" x14ac:dyDescent="0.25">
      <c r="B46" t="s">
        <v>352</v>
      </c>
      <c r="C46" t="s">
        <v>888</v>
      </c>
      <c r="D46" t="s">
        <v>889</v>
      </c>
      <c r="E46">
        <v>0</v>
      </c>
      <c r="F46">
        <v>2</v>
      </c>
      <c r="G46">
        <v>2</v>
      </c>
      <c r="H46" t="s">
        <v>347</v>
      </c>
    </row>
    <row r="47" spans="2:8" x14ac:dyDescent="0.25">
      <c r="B47" t="s">
        <v>352</v>
      </c>
      <c r="C47" t="s">
        <v>890</v>
      </c>
      <c r="D47" t="s">
        <v>891</v>
      </c>
      <c r="E47">
        <v>0</v>
      </c>
      <c r="F47">
        <v>6</v>
      </c>
      <c r="G47">
        <v>6</v>
      </c>
      <c r="H47" t="s">
        <v>347</v>
      </c>
    </row>
    <row r="48" spans="2:8" x14ac:dyDescent="0.25">
      <c r="B48" t="s">
        <v>352</v>
      </c>
      <c r="C48" t="s">
        <v>892</v>
      </c>
      <c r="D48" t="s">
        <v>893</v>
      </c>
      <c r="E48">
        <v>0</v>
      </c>
      <c r="F48">
        <v>16</v>
      </c>
      <c r="G48">
        <v>16</v>
      </c>
      <c r="H48" t="s">
        <v>347</v>
      </c>
    </row>
    <row r="49" spans="2:8" x14ac:dyDescent="0.25">
      <c r="B49" t="s">
        <v>352</v>
      </c>
      <c r="C49" t="s">
        <v>894</v>
      </c>
      <c r="D49" t="s">
        <v>895</v>
      </c>
      <c r="E49">
        <v>0</v>
      </c>
      <c r="F49">
        <v>3</v>
      </c>
      <c r="G49">
        <v>3</v>
      </c>
      <c r="H49" t="s">
        <v>347</v>
      </c>
    </row>
    <row r="50" spans="2:8" x14ac:dyDescent="0.25">
      <c r="B50" t="s">
        <v>352</v>
      </c>
      <c r="C50" t="s">
        <v>896</v>
      </c>
      <c r="D50" t="s">
        <v>897</v>
      </c>
      <c r="E50">
        <v>0</v>
      </c>
      <c r="F50">
        <v>2</v>
      </c>
      <c r="G50">
        <v>2</v>
      </c>
      <c r="H50" t="s">
        <v>347</v>
      </c>
    </row>
    <row r="51" spans="2:8" x14ac:dyDescent="0.25">
      <c r="B51" t="s">
        <v>352</v>
      </c>
      <c r="C51" t="s">
        <v>898</v>
      </c>
      <c r="D51" t="s">
        <v>899</v>
      </c>
      <c r="E51">
        <v>0</v>
      </c>
      <c r="F51">
        <v>9</v>
      </c>
      <c r="G51">
        <v>9</v>
      </c>
      <c r="H51" t="s">
        <v>347</v>
      </c>
    </row>
    <row r="52" spans="2:8" x14ac:dyDescent="0.25">
      <c r="B52" t="s">
        <v>352</v>
      </c>
      <c r="C52" t="s">
        <v>900</v>
      </c>
      <c r="D52" t="s">
        <v>901</v>
      </c>
      <c r="E52">
        <v>0</v>
      </c>
      <c r="F52">
        <v>11</v>
      </c>
      <c r="G52">
        <v>11</v>
      </c>
      <c r="H52" t="s">
        <v>347</v>
      </c>
    </row>
    <row r="53" spans="2:8" x14ac:dyDescent="0.25">
      <c r="B53" t="s">
        <v>352</v>
      </c>
      <c r="C53" t="s">
        <v>902</v>
      </c>
      <c r="D53" t="s">
        <v>903</v>
      </c>
      <c r="E53">
        <v>0</v>
      </c>
      <c r="F53">
        <v>5</v>
      </c>
      <c r="G53">
        <v>5</v>
      </c>
      <c r="H53" t="s">
        <v>347</v>
      </c>
    </row>
    <row r="54" spans="2:8" x14ac:dyDescent="0.25">
      <c r="B54" t="s">
        <v>352</v>
      </c>
      <c r="C54" t="s">
        <v>904</v>
      </c>
      <c r="D54" t="s">
        <v>905</v>
      </c>
      <c r="E54">
        <v>0</v>
      </c>
      <c r="F54">
        <v>2</v>
      </c>
      <c r="G54">
        <v>2</v>
      </c>
      <c r="H54" t="s">
        <v>347</v>
      </c>
    </row>
    <row r="55" spans="2:8" x14ac:dyDescent="0.25">
      <c r="B55" t="s">
        <v>352</v>
      </c>
      <c r="C55" t="s">
        <v>906</v>
      </c>
      <c r="D55" t="s">
        <v>907</v>
      </c>
      <c r="E55">
        <v>0</v>
      </c>
      <c r="F55">
        <v>1</v>
      </c>
      <c r="G55">
        <v>1</v>
      </c>
      <c r="H55" t="s">
        <v>347</v>
      </c>
    </row>
    <row r="56" spans="2:8" x14ac:dyDescent="0.25">
      <c r="B56" t="s">
        <v>352</v>
      </c>
      <c r="C56" t="s">
        <v>908</v>
      </c>
      <c r="D56" t="s">
        <v>909</v>
      </c>
      <c r="E56">
        <v>0</v>
      </c>
      <c r="F56">
        <v>8</v>
      </c>
      <c r="G56">
        <v>8</v>
      </c>
      <c r="H56" t="s">
        <v>347</v>
      </c>
    </row>
    <row r="57" spans="2:8" x14ac:dyDescent="0.25">
      <c r="B57" t="s">
        <v>352</v>
      </c>
      <c r="C57" t="s">
        <v>910</v>
      </c>
      <c r="D57" t="s">
        <v>911</v>
      </c>
      <c r="E57">
        <v>0</v>
      </c>
      <c r="F57">
        <v>14</v>
      </c>
      <c r="G57">
        <v>14</v>
      </c>
      <c r="H57" t="s">
        <v>347</v>
      </c>
    </row>
    <row r="58" spans="2:8" x14ac:dyDescent="0.25">
      <c r="B58" t="s">
        <v>359</v>
      </c>
      <c r="C58" t="s">
        <v>463</v>
      </c>
      <c r="D58" t="s">
        <v>464</v>
      </c>
      <c r="E58">
        <v>126</v>
      </c>
      <c r="F58">
        <v>10</v>
      </c>
      <c r="G58">
        <v>136</v>
      </c>
      <c r="H58" t="s">
        <v>344</v>
      </c>
    </row>
    <row r="59" spans="2:8" x14ac:dyDescent="0.25">
      <c r="B59" t="s">
        <v>359</v>
      </c>
      <c r="C59" t="s">
        <v>465</v>
      </c>
      <c r="D59" t="s">
        <v>466</v>
      </c>
      <c r="E59">
        <v>56</v>
      </c>
      <c r="F59">
        <v>3</v>
      </c>
      <c r="G59">
        <v>59</v>
      </c>
      <c r="H59" t="s">
        <v>347</v>
      </c>
    </row>
    <row r="60" spans="2:8" x14ac:dyDescent="0.25">
      <c r="B60" t="s">
        <v>359</v>
      </c>
      <c r="C60" t="s">
        <v>674</v>
      </c>
      <c r="D60" t="s">
        <v>675</v>
      </c>
      <c r="E60">
        <v>53</v>
      </c>
      <c r="F60">
        <v>22</v>
      </c>
      <c r="G60">
        <v>75</v>
      </c>
      <c r="H60" t="s">
        <v>347</v>
      </c>
    </row>
    <row r="61" spans="2:8" x14ac:dyDescent="0.25">
      <c r="B61" t="s">
        <v>359</v>
      </c>
      <c r="C61" t="s">
        <v>469</v>
      </c>
      <c r="D61" t="s">
        <v>470</v>
      </c>
      <c r="E61">
        <v>48</v>
      </c>
      <c r="F61">
        <v>2</v>
      </c>
      <c r="G61">
        <v>50</v>
      </c>
      <c r="H61" t="s">
        <v>347</v>
      </c>
    </row>
    <row r="62" spans="2:8" x14ac:dyDescent="0.25">
      <c r="B62" t="s">
        <v>359</v>
      </c>
      <c r="C62" t="s">
        <v>467</v>
      </c>
      <c r="D62" t="s">
        <v>468</v>
      </c>
      <c r="E62">
        <v>33</v>
      </c>
      <c r="F62">
        <v>5</v>
      </c>
      <c r="G62">
        <v>38</v>
      </c>
      <c r="H62" t="s">
        <v>347</v>
      </c>
    </row>
    <row r="63" spans="2:8" x14ac:dyDescent="0.25">
      <c r="B63" t="s">
        <v>359</v>
      </c>
      <c r="C63" t="s">
        <v>912</v>
      </c>
      <c r="D63" t="s">
        <v>913</v>
      </c>
      <c r="E63">
        <v>10</v>
      </c>
      <c r="F63">
        <v>7</v>
      </c>
      <c r="G63">
        <v>17</v>
      </c>
      <c r="H63" t="s">
        <v>347</v>
      </c>
    </row>
    <row r="64" spans="2:8" x14ac:dyDescent="0.25">
      <c r="B64" t="s">
        <v>359</v>
      </c>
      <c r="C64" t="s">
        <v>360</v>
      </c>
      <c r="D64" t="s">
        <v>361</v>
      </c>
      <c r="E64">
        <v>9</v>
      </c>
      <c r="F64">
        <v>22</v>
      </c>
      <c r="G64">
        <v>31</v>
      </c>
      <c r="H64" t="s">
        <v>347</v>
      </c>
    </row>
    <row r="65" spans="2:8" x14ac:dyDescent="0.25">
      <c r="B65" t="s">
        <v>359</v>
      </c>
      <c r="C65" t="s">
        <v>362</v>
      </c>
      <c r="D65" t="s">
        <v>363</v>
      </c>
      <c r="E65">
        <v>3</v>
      </c>
      <c r="F65">
        <v>3</v>
      </c>
      <c r="G65">
        <v>6</v>
      </c>
      <c r="H65" t="s">
        <v>347</v>
      </c>
    </row>
    <row r="66" spans="2:8" x14ac:dyDescent="0.25">
      <c r="B66" t="s">
        <v>359</v>
      </c>
      <c r="C66" t="s">
        <v>676</v>
      </c>
      <c r="D66" t="s">
        <v>677</v>
      </c>
      <c r="E66">
        <v>0</v>
      </c>
      <c r="F66">
        <v>11</v>
      </c>
      <c r="G66">
        <v>11</v>
      </c>
      <c r="H66" t="s">
        <v>347</v>
      </c>
    </row>
    <row r="67" spans="2:8" x14ac:dyDescent="0.25">
      <c r="B67" t="s">
        <v>359</v>
      </c>
      <c r="C67" t="s">
        <v>678</v>
      </c>
      <c r="D67" t="s">
        <v>679</v>
      </c>
      <c r="E67">
        <v>0</v>
      </c>
      <c r="F67">
        <v>59</v>
      </c>
      <c r="G67">
        <v>59</v>
      </c>
      <c r="H67" t="s">
        <v>347</v>
      </c>
    </row>
    <row r="68" spans="2:8" x14ac:dyDescent="0.25">
      <c r="B68" t="s">
        <v>359</v>
      </c>
      <c r="C68" t="s">
        <v>914</v>
      </c>
      <c r="D68" t="s">
        <v>915</v>
      </c>
      <c r="E68">
        <v>0</v>
      </c>
      <c r="F68">
        <v>3</v>
      </c>
      <c r="G68">
        <v>3</v>
      </c>
      <c r="H68" t="s">
        <v>347</v>
      </c>
    </row>
    <row r="69" spans="2:8" x14ac:dyDescent="0.25">
      <c r="B69" t="s">
        <v>359</v>
      </c>
      <c r="C69" t="s">
        <v>680</v>
      </c>
      <c r="D69" t="s">
        <v>681</v>
      </c>
      <c r="E69">
        <v>0</v>
      </c>
      <c r="F69">
        <v>110</v>
      </c>
      <c r="G69">
        <v>110</v>
      </c>
      <c r="H69" t="s">
        <v>347</v>
      </c>
    </row>
    <row r="70" spans="2:8" x14ac:dyDescent="0.25">
      <c r="B70" t="s">
        <v>359</v>
      </c>
      <c r="C70" t="s">
        <v>916</v>
      </c>
      <c r="D70" t="s">
        <v>917</v>
      </c>
      <c r="E70">
        <v>0</v>
      </c>
      <c r="F70">
        <v>27</v>
      </c>
      <c r="G70">
        <v>27</v>
      </c>
      <c r="H70" t="s">
        <v>347</v>
      </c>
    </row>
    <row r="71" spans="2:8" x14ac:dyDescent="0.25">
      <c r="B71" t="s">
        <v>359</v>
      </c>
      <c r="C71" t="s">
        <v>918</v>
      </c>
      <c r="D71" t="s">
        <v>919</v>
      </c>
      <c r="E71">
        <v>0</v>
      </c>
      <c r="F71">
        <v>3</v>
      </c>
      <c r="G71">
        <v>3</v>
      </c>
      <c r="H71" t="s">
        <v>347</v>
      </c>
    </row>
    <row r="72" spans="2:8" x14ac:dyDescent="0.25">
      <c r="B72" t="s">
        <v>359</v>
      </c>
      <c r="C72" t="s">
        <v>920</v>
      </c>
      <c r="D72" t="s">
        <v>921</v>
      </c>
      <c r="E72">
        <v>0</v>
      </c>
      <c r="F72">
        <v>1</v>
      </c>
      <c r="G72">
        <v>1</v>
      </c>
      <c r="H72" t="s">
        <v>347</v>
      </c>
    </row>
    <row r="73" spans="2:8" x14ac:dyDescent="0.25">
      <c r="B73" t="s">
        <v>359</v>
      </c>
      <c r="C73" t="s">
        <v>922</v>
      </c>
      <c r="D73" t="s">
        <v>923</v>
      </c>
      <c r="E73">
        <v>0</v>
      </c>
      <c r="F73">
        <v>10</v>
      </c>
      <c r="G73">
        <v>10</v>
      </c>
      <c r="H73" t="s">
        <v>347</v>
      </c>
    </row>
    <row r="74" spans="2:8" x14ac:dyDescent="0.25">
      <c r="B74" t="s">
        <v>359</v>
      </c>
      <c r="C74" t="s">
        <v>924</v>
      </c>
      <c r="D74" t="s">
        <v>925</v>
      </c>
      <c r="E74">
        <v>0</v>
      </c>
      <c r="F74">
        <v>2</v>
      </c>
      <c r="G74">
        <v>2</v>
      </c>
      <c r="H74" t="s">
        <v>347</v>
      </c>
    </row>
    <row r="75" spans="2:8" x14ac:dyDescent="0.25">
      <c r="B75" t="s">
        <v>359</v>
      </c>
      <c r="C75" t="s">
        <v>926</v>
      </c>
      <c r="D75" t="s">
        <v>927</v>
      </c>
      <c r="E75">
        <v>0</v>
      </c>
      <c r="F75">
        <v>4</v>
      </c>
      <c r="G75">
        <v>4</v>
      </c>
      <c r="H75" t="s">
        <v>347</v>
      </c>
    </row>
    <row r="76" spans="2:8" x14ac:dyDescent="0.25">
      <c r="B76" t="s">
        <v>359</v>
      </c>
      <c r="C76" t="s">
        <v>928</v>
      </c>
      <c r="D76" t="s">
        <v>929</v>
      </c>
      <c r="E76">
        <v>0</v>
      </c>
      <c r="F76">
        <v>2</v>
      </c>
      <c r="G76">
        <v>2</v>
      </c>
      <c r="H76" t="s">
        <v>347</v>
      </c>
    </row>
    <row r="77" spans="2:8" x14ac:dyDescent="0.25">
      <c r="B77" t="s">
        <v>359</v>
      </c>
      <c r="C77" t="s">
        <v>471</v>
      </c>
      <c r="D77" t="s">
        <v>472</v>
      </c>
      <c r="E77">
        <v>0</v>
      </c>
      <c r="F77">
        <v>25</v>
      </c>
      <c r="G77">
        <v>25</v>
      </c>
      <c r="H77" t="s">
        <v>347</v>
      </c>
    </row>
    <row r="78" spans="2:8" x14ac:dyDescent="0.25">
      <c r="B78" t="s">
        <v>359</v>
      </c>
      <c r="C78" t="s">
        <v>930</v>
      </c>
      <c r="D78" t="s">
        <v>931</v>
      </c>
      <c r="E78">
        <v>0</v>
      </c>
      <c r="F78">
        <v>5</v>
      </c>
      <c r="G78">
        <v>5</v>
      </c>
      <c r="H78" t="s">
        <v>347</v>
      </c>
    </row>
    <row r="79" spans="2:8" x14ac:dyDescent="0.25">
      <c r="B79" t="s">
        <v>359</v>
      </c>
      <c r="C79" t="s">
        <v>932</v>
      </c>
      <c r="D79" t="s">
        <v>933</v>
      </c>
      <c r="E79">
        <v>0</v>
      </c>
      <c r="F79">
        <v>1</v>
      </c>
      <c r="G79">
        <v>1</v>
      </c>
      <c r="H79" t="s">
        <v>347</v>
      </c>
    </row>
    <row r="80" spans="2:8" x14ac:dyDescent="0.25">
      <c r="B80" t="s">
        <v>359</v>
      </c>
      <c r="C80" t="s">
        <v>934</v>
      </c>
      <c r="D80" t="s">
        <v>935</v>
      </c>
      <c r="E80">
        <v>0</v>
      </c>
      <c r="F80">
        <v>7</v>
      </c>
      <c r="G80">
        <v>7</v>
      </c>
      <c r="H80" t="s">
        <v>347</v>
      </c>
    </row>
    <row r="81" spans="2:8" x14ac:dyDescent="0.25">
      <c r="B81" t="s">
        <v>359</v>
      </c>
      <c r="C81" t="s">
        <v>936</v>
      </c>
      <c r="D81" t="s">
        <v>937</v>
      </c>
      <c r="E81">
        <v>0</v>
      </c>
      <c r="F81">
        <v>1</v>
      </c>
      <c r="G81">
        <v>1</v>
      </c>
      <c r="H81" t="s">
        <v>347</v>
      </c>
    </row>
    <row r="82" spans="2:8" x14ac:dyDescent="0.25">
      <c r="B82" t="s">
        <v>359</v>
      </c>
      <c r="C82" t="s">
        <v>938</v>
      </c>
      <c r="D82" t="s">
        <v>939</v>
      </c>
      <c r="E82">
        <v>0</v>
      </c>
      <c r="F82">
        <v>6</v>
      </c>
      <c r="G82">
        <v>6</v>
      </c>
      <c r="H82" t="s">
        <v>347</v>
      </c>
    </row>
    <row r="83" spans="2:8" x14ac:dyDescent="0.25">
      <c r="B83" t="s">
        <v>364</v>
      </c>
      <c r="C83" t="s">
        <v>365</v>
      </c>
      <c r="D83" t="s">
        <v>366</v>
      </c>
      <c r="E83">
        <v>59</v>
      </c>
      <c r="F83">
        <v>16</v>
      </c>
      <c r="G83">
        <v>75</v>
      </c>
      <c r="H83" t="s">
        <v>347</v>
      </c>
    </row>
    <row r="84" spans="2:8" x14ac:dyDescent="0.25">
      <c r="B84" t="s">
        <v>364</v>
      </c>
      <c r="C84" t="s">
        <v>475</v>
      </c>
      <c r="D84" t="s">
        <v>476</v>
      </c>
      <c r="E84">
        <v>36</v>
      </c>
      <c r="F84">
        <v>12</v>
      </c>
      <c r="G84">
        <v>48</v>
      </c>
      <c r="H84" t="s">
        <v>347</v>
      </c>
    </row>
    <row r="85" spans="2:8" x14ac:dyDescent="0.25">
      <c r="B85" t="s">
        <v>364</v>
      </c>
      <c r="C85" t="s">
        <v>473</v>
      </c>
      <c r="D85" t="s">
        <v>474</v>
      </c>
      <c r="E85">
        <v>34</v>
      </c>
      <c r="F85">
        <v>21</v>
      </c>
      <c r="G85">
        <v>55</v>
      </c>
      <c r="H85" t="s">
        <v>347</v>
      </c>
    </row>
    <row r="86" spans="2:8" x14ac:dyDescent="0.25">
      <c r="B86" t="s">
        <v>364</v>
      </c>
      <c r="C86" t="s">
        <v>682</v>
      </c>
      <c r="D86" t="s">
        <v>683</v>
      </c>
      <c r="E86">
        <v>0</v>
      </c>
      <c r="F86">
        <v>4</v>
      </c>
      <c r="G86">
        <v>4</v>
      </c>
      <c r="H86" t="s">
        <v>347</v>
      </c>
    </row>
    <row r="87" spans="2:8" x14ac:dyDescent="0.25">
      <c r="B87" t="s">
        <v>364</v>
      </c>
      <c r="C87" t="s">
        <v>940</v>
      </c>
      <c r="D87" t="s">
        <v>941</v>
      </c>
      <c r="E87">
        <v>0</v>
      </c>
      <c r="F87">
        <v>9</v>
      </c>
      <c r="G87">
        <v>9</v>
      </c>
      <c r="H87" t="s">
        <v>347</v>
      </c>
    </row>
    <row r="88" spans="2:8" x14ac:dyDescent="0.25">
      <c r="B88" t="s">
        <v>364</v>
      </c>
      <c r="C88" t="s">
        <v>942</v>
      </c>
      <c r="D88" t="s">
        <v>943</v>
      </c>
      <c r="E88">
        <v>0</v>
      </c>
      <c r="F88">
        <v>2</v>
      </c>
      <c r="G88">
        <v>2</v>
      </c>
      <c r="H88" t="s">
        <v>347</v>
      </c>
    </row>
    <row r="89" spans="2:8" x14ac:dyDescent="0.25">
      <c r="B89" t="s">
        <v>364</v>
      </c>
      <c r="C89" t="s">
        <v>944</v>
      </c>
      <c r="D89" t="s">
        <v>945</v>
      </c>
      <c r="E89">
        <v>0</v>
      </c>
      <c r="F89">
        <v>13</v>
      </c>
      <c r="G89">
        <v>13</v>
      </c>
      <c r="H89" t="s">
        <v>347</v>
      </c>
    </row>
    <row r="90" spans="2:8" x14ac:dyDescent="0.25">
      <c r="B90" t="s">
        <v>364</v>
      </c>
      <c r="C90" t="s">
        <v>684</v>
      </c>
      <c r="D90" t="s">
        <v>685</v>
      </c>
      <c r="E90">
        <v>0</v>
      </c>
      <c r="F90">
        <v>49</v>
      </c>
      <c r="G90">
        <v>49</v>
      </c>
      <c r="H90" t="s">
        <v>347</v>
      </c>
    </row>
    <row r="91" spans="2:8" x14ac:dyDescent="0.25">
      <c r="B91" t="s">
        <v>364</v>
      </c>
      <c r="C91" t="s">
        <v>946</v>
      </c>
      <c r="D91" t="s">
        <v>947</v>
      </c>
      <c r="E91">
        <v>0</v>
      </c>
      <c r="F91">
        <v>3</v>
      </c>
      <c r="G91">
        <v>3</v>
      </c>
      <c r="H91" t="s">
        <v>347</v>
      </c>
    </row>
    <row r="92" spans="2:8" x14ac:dyDescent="0.25">
      <c r="B92" t="s">
        <v>364</v>
      </c>
      <c r="C92" t="s">
        <v>686</v>
      </c>
      <c r="D92" t="s">
        <v>687</v>
      </c>
      <c r="E92">
        <v>0</v>
      </c>
      <c r="F92">
        <v>4</v>
      </c>
      <c r="G92">
        <v>4</v>
      </c>
      <c r="H92" t="s">
        <v>347</v>
      </c>
    </row>
    <row r="93" spans="2:8" x14ac:dyDescent="0.25">
      <c r="B93" t="s">
        <v>364</v>
      </c>
      <c r="C93" t="s">
        <v>948</v>
      </c>
      <c r="D93" t="s">
        <v>949</v>
      </c>
      <c r="E93">
        <v>0</v>
      </c>
      <c r="F93">
        <v>1</v>
      </c>
      <c r="G93">
        <v>1</v>
      </c>
      <c r="H93" t="s">
        <v>347</v>
      </c>
    </row>
    <row r="94" spans="2:8" x14ac:dyDescent="0.25">
      <c r="B94" t="s">
        <v>364</v>
      </c>
      <c r="C94" t="s">
        <v>950</v>
      </c>
      <c r="D94" t="s">
        <v>951</v>
      </c>
      <c r="E94">
        <v>0</v>
      </c>
      <c r="F94">
        <v>6</v>
      </c>
      <c r="G94">
        <v>6</v>
      </c>
      <c r="H94" t="s">
        <v>347</v>
      </c>
    </row>
    <row r="95" spans="2:8" x14ac:dyDescent="0.25">
      <c r="B95" t="s">
        <v>364</v>
      </c>
      <c r="C95" t="s">
        <v>952</v>
      </c>
      <c r="D95" t="s">
        <v>953</v>
      </c>
      <c r="E95">
        <v>0</v>
      </c>
      <c r="F95">
        <v>2</v>
      </c>
      <c r="G95">
        <v>2</v>
      </c>
      <c r="H95" t="s">
        <v>347</v>
      </c>
    </row>
    <row r="96" spans="2:8" x14ac:dyDescent="0.25">
      <c r="B96" t="s">
        <v>367</v>
      </c>
      <c r="C96" t="s">
        <v>694</v>
      </c>
      <c r="D96" t="s">
        <v>695</v>
      </c>
      <c r="E96">
        <v>315</v>
      </c>
      <c r="F96">
        <v>29</v>
      </c>
      <c r="G96">
        <v>344</v>
      </c>
      <c r="H96" t="s">
        <v>344</v>
      </c>
    </row>
    <row r="97" spans="2:8" x14ac:dyDescent="0.25">
      <c r="B97" t="s">
        <v>367</v>
      </c>
      <c r="C97" t="s">
        <v>368</v>
      </c>
      <c r="D97" t="s">
        <v>369</v>
      </c>
      <c r="E97">
        <v>103</v>
      </c>
      <c r="F97">
        <v>43</v>
      </c>
      <c r="G97">
        <v>146</v>
      </c>
      <c r="H97" t="s">
        <v>344</v>
      </c>
    </row>
    <row r="98" spans="2:8" x14ac:dyDescent="0.25">
      <c r="B98" t="s">
        <v>367</v>
      </c>
      <c r="C98" t="s">
        <v>954</v>
      </c>
      <c r="D98" t="s">
        <v>955</v>
      </c>
      <c r="E98">
        <v>81</v>
      </c>
      <c r="F98">
        <v>1</v>
      </c>
      <c r="G98">
        <v>82</v>
      </c>
      <c r="H98" t="s">
        <v>344</v>
      </c>
    </row>
    <row r="99" spans="2:8" x14ac:dyDescent="0.25">
      <c r="B99" t="s">
        <v>367</v>
      </c>
      <c r="C99" t="s">
        <v>692</v>
      </c>
      <c r="D99" t="s">
        <v>693</v>
      </c>
      <c r="E99">
        <v>76</v>
      </c>
      <c r="F99">
        <v>7</v>
      </c>
      <c r="G99">
        <v>83</v>
      </c>
      <c r="H99" t="s">
        <v>344</v>
      </c>
    </row>
    <row r="100" spans="2:8" x14ac:dyDescent="0.25">
      <c r="B100" t="s">
        <v>367</v>
      </c>
      <c r="C100" t="s">
        <v>1355</v>
      </c>
      <c r="D100" t="s">
        <v>370</v>
      </c>
      <c r="E100">
        <v>52</v>
      </c>
      <c r="F100">
        <v>30</v>
      </c>
      <c r="G100">
        <v>82</v>
      </c>
      <c r="H100" t="s">
        <v>347</v>
      </c>
    </row>
    <row r="101" spans="2:8" x14ac:dyDescent="0.25">
      <c r="B101" t="s">
        <v>367</v>
      </c>
      <c r="C101" t="s">
        <v>690</v>
      </c>
      <c r="D101" t="s">
        <v>691</v>
      </c>
      <c r="E101">
        <v>37</v>
      </c>
      <c r="F101">
        <v>5</v>
      </c>
      <c r="G101">
        <v>42</v>
      </c>
      <c r="H101" t="s">
        <v>347</v>
      </c>
    </row>
    <row r="102" spans="2:8" x14ac:dyDescent="0.25">
      <c r="B102" t="s">
        <v>367</v>
      </c>
      <c r="C102" t="s">
        <v>485</v>
      </c>
      <c r="D102" t="s">
        <v>486</v>
      </c>
      <c r="E102">
        <v>26</v>
      </c>
      <c r="F102">
        <v>1</v>
      </c>
      <c r="G102">
        <v>27</v>
      </c>
      <c r="H102" t="s">
        <v>347</v>
      </c>
    </row>
    <row r="103" spans="2:8" x14ac:dyDescent="0.25">
      <c r="B103" t="s">
        <v>367</v>
      </c>
      <c r="C103" t="s">
        <v>481</v>
      </c>
      <c r="D103" t="s">
        <v>482</v>
      </c>
      <c r="E103">
        <v>25</v>
      </c>
      <c r="F103">
        <v>20</v>
      </c>
      <c r="G103">
        <v>45</v>
      </c>
      <c r="H103" t="s">
        <v>347</v>
      </c>
    </row>
    <row r="104" spans="2:8" x14ac:dyDescent="0.25">
      <c r="B104" t="s">
        <v>367</v>
      </c>
      <c r="C104" t="s">
        <v>487</v>
      </c>
      <c r="D104" t="s">
        <v>488</v>
      </c>
      <c r="E104">
        <v>22</v>
      </c>
      <c r="F104">
        <v>0</v>
      </c>
      <c r="G104">
        <v>22</v>
      </c>
      <c r="H104" t="s">
        <v>347</v>
      </c>
    </row>
    <row r="105" spans="2:8" x14ac:dyDescent="0.25">
      <c r="B105" t="s">
        <v>367</v>
      </c>
      <c r="C105" t="s">
        <v>956</v>
      </c>
      <c r="D105" t="s">
        <v>957</v>
      </c>
      <c r="E105">
        <v>15</v>
      </c>
      <c r="F105">
        <v>2</v>
      </c>
      <c r="G105">
        <v>17</v>
      </c>
      <c r="H105" t="s">
        <v>347</v>
      </c>
    </row>
    <row r="106" spans="2:8" x14ac:dyDescent="0.25">
      <c r="B106" t="s">
        <v>367</v>
      </c>
      <c r="C106" t="s">
        <v>479</v>
      </c>
      <c r="D106" t="s">
        <v>480</v>
      </c>
      <c r="E106">
        <v>10</v>
      </c>
      <c r="F106">
        <v>7</v>
      </c>
      <c r="G106">
        <v>17</v>
      </c>
      <c r="H106" t="s">
        <v>347</v>
      </c>
    </row>
    <row r="107" spans="2:8" x14ac:dyDescent="0.25">
      <c r="B107" t="s">
        <v>367</v>
      </c>
      <c r="C107" t="s">
        <v>696</v>
      </c>
      <c r="D107" t="s">
        <v>697</v>
      </c>
      <c r="E107">
        <v>10</v>
      </c>
      <c r="F107">
        <v>16</v>
      </c>
      <c r="G107">
        <v>26</v>
      </c>
      <c r="H107" t="s">
        <v>347</v>
      </c>
    </row>
    <row r="108" spans="2:8" x14ac:dyDescent="0.25">
      <c r="B108" t="s">
        <v>367</v>
      </c>
      <c r="C108" t="s">
        <v>958</v>
      </c>
      <c r="D108" t="s">
        <v>959</v>
      </c>
      <c r="E108">
        <v>7</v>
      </c>
      <c r="F108">
        <v>13</v>
      </c>
      <c r="G108">
        <v>20</v>
      </c>
      <c r="H108" t="s">
        <v>347</v>
      </c>
    </row>
    <row r="109" spans="2:8" x14ac:dyDescent="0.25">
      <c r="B109" t="s">
        <v>367</v>
      </c>
      <c r="C109" t="s">
        <v>477</v>
      </c>
      <c r="D109" t="s">
        <v>478</v>
      </c>
      <c r="E109">
        <v>5</v>
      </c>
      <c r="F109">
        <v>1</v>
      </c>
      <c r="G109">
        <v>6</v>
      </c>
      <c r="H109" t="s">
        <v>347</v>
      </c>
    </row>
    <row r="110" spans="2:8" x14ac:dyDescent="0.25">
      <c r="B110" t="s">
        <v>367</v>
      </c>
      <c r="C110" t="s">
        <v>960</v>
      </c>
      <c r="D110" t="s">
        <v>961</v>
      </c>
      <c r="E110">
        <v>4</v>
      </c>
      <c r="F110">
        <v>3</v>
      </c>
      <c r="G110">
        <v>7</v>
      </c>
      <c r="H110" t="s">
        <v>347</v>
      </c>
    </row>
    <row r="111" spans="2:8" x14ac:dyDescent="0.25">
      <c r="B111" t="s">
        <v>367</v>
      </c>
      <c r="C111" t="s">
        <v>483</v>
      </c>
      <c r="D111" t="s">
        <v>484</v>
      </c>
      <c r="E111">
        <v>3</v>
      </c>
      <c r="F111">
        <v>2</v>
      </c>
      <c r="G111">
        <v>5</v>
      </c>
      <c r="H111" t="s">
        <v>347</v>
      </c>
    </row>
    <row r="112" spans="2:8" x14ac:dyDescent="0.25">
      <c r="B112" t="s">
        <v>367</v>
      </c>
      <c r="C112" t="s">
        <v>491</v>
      </c>
      <c r="D112" t="s">
        <v>492</v>
      </c>
      <c r="E112">
        <v>3</v>
      </c>
      <c r="F112">
        <v>11</v>
      </c>
      <c r="G112">
        <v>14</v>
      </c>
      <c r="H112" t="s">
        <v>347</v>
      </c>
    </row>
    <row r="113" spans="2:8" x14ac:dyDescent="0.25">
      <c r="B113" t="s">
        <v>367</v>
      </c>
      <c r="C113" t="s">
        <v>962</v>
      </c>
      <c r="D113" t="s">
        <v>963</v>
      </c>
      <c r="E113">
        <v>1</v>
      </c>
      <c r="F113">
        <v>1</v>
      </c>
      <c r="G113">
        <v>2</v>
      </c>
      <c r="H113" t="s">
        <v>347</v>
      </c>
    </row>
    <row r="114" spans="2:8" x14ac:dyDescent="0.25">
      <c r="B114" t="s">
        <v>367</v>
      </c>
      <c r="C114" t="s">
        <v>489</v>
      </c>
      <c r="D114" t="s">
        <v>490</v>
      </c>
      <c r="E114">
        <v>0</v>
      </c>
      <c r="F114">
        <v>17</v>
      </c>
      <c r="G114">
        <v>17</v>
      </c>
      <c r="H114" t="s">
        <v>347</v>
      </c>
    </row>
    <row r="115" spans="2:8" x14ac:dyDescent="0.25">
      <c r="B115" t="s">
        <v>367</v>
      </c>
      <c r="C115" t="s">
        <v>964</v>
      </c>
      <c r="D115" t="s">
        <v>965</v>
      </c>
      <c r="E115">
        <v>0</v>
      </c>
      <c r="F115">
        <v>8</v>
      </c>
      <c r="G115">
        <v>8</v>
      </c>
      <c r="H115" t="s">
        <v>347</v>
      </c>
    </row>
    <row r="116" spans="2:8" x14ac:dyDescent="0.25">
      <c r="B116" t="s">
        <v>367</v>
      </c>
      <c r="C116" t="s">
        <v>966</v>
      </c>
      <c r="D116" t="s">
        <v>967</v>
      </c>
      <c r="E116">
        <v>0</v>
      </c>
      <c r="F116">
        <v>14</v>
      </c>
      <c r="G116">
        <v>14</v>
      </c>
      <c r="H116" t="s">
        <v>347</v>
      </c>
    </row>
    <row r="117" spans="2:8" x14ac:dyDescent="0.25">
      <c r="B117" t="s">
        <v>367</v>
      </c>
      <c r="C117" t="s">
        <v>968</v>
      </c>
      <c r="D117" t="s">
        <v>969</v>
      </c>
      <c r="E117">
        <v>0</v>
      </c>
      <c r="F117">
        <v>1</v>
      </c>
      <c r="G117">
        <v>1</v>
      </c>
      <c r="H117" t="s">
        <v>347</v>
      </c>
    </row>
    <row r="118" spans="2:8" x14ac:dyDescent="0.25">
      <c r="B118" t="s">
        <v>367</v>
      </c>
      <c r="C118" t="s">
        <v>493</v>
      </c>
      <c r="D118" t="s">
        <v>494</v>
      </c>
      <c r="E118">
        <v>0</v>
      </c>
      <c r="F118">
        <v>2</v>
      </c>
      <c r="G118">
        <v>2</v>
      </c>
      <c r="H118" t="s">
        <v>347</v>
      </c>
    </row>
    <row r="119" spans="2:8" x14ac:dyDescent="0.25">
      <c r="B119" t="s">
        <v>367</v>
      </c>
      <c r="C119" t="s">
        <v>970</v>
      </c>
      <c r="D119" t="s">
        <v>971</v>
      </c>
      <c r="E119">
        <v>0</v>
      </c>
      <c r="F119">
        <v>4</v>
      </c>
      <c r="G119">
        <v>4</v>
      </c>
      <c r="H119" t="s">
        <v>347</v>
      </c>
    </row>
    <row r="120" spans="2:8" x14ac:dyDescent="0.25">
      <c r="B120" t="s">
        <v>367</v>
      </c>
      <c r="C120" t="s">
        <v>972</v>
      </c>
      <c r="D120" t="s">
        <v>973</v>
      </c>
      <c r="E120">
        <v>0</v>
      </c>
      <c r="F120">
        <v>1</v>
      </c>
      <c r="G120">
        <v>1</v>
      </c>
      <c r="H120" t="s">
        <v>347</v>
      </c>
    </row>
    <row r="121" spans="2:8" x14ac:dyDescent="0.25">
      <c r="B121" t="s">
        <v>367</v>
      </c>
      <c r="C121" t="s">
        <v>974</v>
      </c>
      <c r="D121" t="s">
        <v>975</v>
      </c>
      <c r="E121">
        <v>0</v>
      </c>
      <c r="F121">
        <v>1</v>
      </c>
      <c r="G121">
        <v>1</v>
      </c>
      <c r="H121" t="s">
        <v>347</v>
      </c>
    </row>
    <row r="122" spans="2:8" x14ac:dyDescent="0.25">
      <c r="B122" t="s">
        <v>373</v>
      </c>
      <c r="C122" t="s">
        <v>495</v>
      </c>
      <c r="D122" t="s">
        <v>496</v>
      </c>
      <c r="E122">
        <v>207</v>
      </c>
      <c r="F122">
        <v>54</v>
      </c>
      <c r="G122">
        <v>261</v>
      </c>
      <c r="H122" t="s">
        <v>344</v>
      </c>
    </row>
    <row r="123" spans="2:8" x14ac:dyDescent="0.25">
      <c r="B123" t="s">
        <v>373</v>
      </c>
      <c r="C123" t="s">
        <v>976</v>
      </c>
      <c r="D123" t="s">
        <v>977</v>
      </c>
      <c r="E123">
        <v>128</v>
      </c>
      <c r="F123">
        <v>14</v>
      </c>
      <c r="G123">
        <v>142</v>
      </c>
      <c r="H123" t="s">
        <v>344</v>
      </c>
    </row>
    <row r="124" spans="2:8" x14ac:dyDescent="0.25">
      <c r="B124" t="s">
        <v>373</v>
      </c>
      <c r="C124" t="s">
        <v>497</v>
      </c>
      <c r="D124" t="s">
        <v>498</v>
      </c>
      <c r="E124">
        <v>121</v>
      </c>
      <c r="F124">
        <v>2</v>
      </c>
      <c r="G124">
        <v>123</v>
      </c>
      <c r="H124" t="s">
        <v>344</v>
      </c>
    </row>
    <row r="125" spans="2:8" x14ac:dyDescent="0.25">
      <c r="B125" t="s">
        <v>373</v>
      </c>
      <c r="C125" t="s">
        <v>501</v>
      </c>
      <c r="D125" t="s">
        <v>502</v>
      </c>
      <c r="E125">
        <v>89</v>
      </c>
      <c r="F125">
        <v>32</v>
      </c>
      <c r="G125">
        <v>121</v>
      </c>
      <c r="H125" t="s">
        <v>344</v>
      </c>
    </row>
    <row r="126" spans="2:8" x14ac:dyDescent="0.25">
      <c r="B126" t="s">
        <v>373</v>
      </c>
      <c r="C126" t="s">
        <v>503</v>
      </c>
      <c r="D126" t="s">
        <v>504</v>
      </c>
      <c r="E126">
        <v>70</v>
      </c>
      <c r="F126">
        <v>12</v>
      </c>
      <c r="G126">
        <v>82</v>
      </c>
      <c r="H126" t="s">
        <v>347</v>
      </c>
    </row>
    <row r="127" spans="2:8" x14ac:dyDescent="0.25">
      <c r="B127" t="s">
        <v>373</v>
      </c>
      <c r="C127" t="s">
        <v>499</v>
      </c>
      <c r="D127" t="s">
        <v>500</v>
      </c>
      <c r="E127">
        <v>55</v>
      </c>
      <c r="F127">
        <v>8</v>
      </c>
      <c r="G127">
        <v>63</v>
      </c>
      <c r="H127" t="s">
        <v>347</v>
      </c>
    </row>
    <row r="128" spans="2:8" x14ac:dyDescent="0.25">
      <c r="B128" t="s">
        <v>373</v>
      </c>
      <c r="C128" t="s">
        <v>507</v>
      </c>
      <c r="D128" t="s">
        <v>508</v>
      </c>
      <c r="E128">
        <v>34</v>
      </c>
      <c r="F128">
        <v>6</v>
      </c>
      <c r="G128">
        <v>40</v>
      </c>
      <c r="H128" t="s">
        <v>347</v>
      </c>
    </row>
    <row r="129" spans="2:8" x14ac:dyDescent="0.25">
      <c r="B129" t="s">
        <v>373</v>
      </c>
      <c r="C129" t="s">
        <v>978</v>
      </c>
      <c r="D129" t="s">
        <v>979</v>
      </c>
      <c r="E129">
        <v>34</v>
      </c>
      <c r="F129">
        <v>2</v>
      </c>
      <c r="G129">
        <v>36</v>
      </c>
      <c r="H129" t="s">
        <v>347</v>
      </c>
    </row>
    <row r="130" spans="2:8" x14ac:dyDescent="0.25">
      <c r="B130" t="s">
        <v>373</v>
      </c>
      <c r="C130" t="s">
        <v>511</v>
      </c>
      <c r="D130" t="s">
        <v>512</v>
      </c>
      <c r="E130">
        <v>31</v>
      </c>
      <c r="F130">
        <v>3</v>
      </c>
      <c r="G130">
        <v>34</v>
      </c>
      <c r="H130" t="s">
        <v>347</v>
      </c>
    </row>
    <row r="131" spans="2:8" x14ac:dyDescent="0.25">
      <c r="B131" t="s">
        <v>373</v>
      </c>
      <c r="C131" t="s">
        <v>509</v>
      </c>
      <c r="D131" t="s">
        <v>510</v>
      </c>
      <c r="E131">
        <v>29</v>
      </c>
      <c r="F131">
        <v>12</v>
      </c>
      <c r="G131">
        <v>41</v>
      </c>
      <c r="H131" t="s">
        <v>347</v>
      </c>
    </row>
    <row r="132" spans="2:8" x14ac:dyDescent="0.25">
      <c r="B132" t="s">
        <v>373</v>
      </c>
      <c r="C132" t="s">
        <v>708</v>
      </c>
      <c r="D132" t="s">
        <v>709</v>
      </c>
      <c r="E132">
        <v>23</v>
      </c>
      <c r="F132">
        <v>10</v>
      </c>
      <c r="G132">
        <v>33</v>
      </c>
      <c r="H132" t="s">
        <v>347</v>
      </c>
    </row>
    <row r="133" spans="2:8" x14ac:dyDescent="0.25">
      <c r="B133" t="s">
        <v>373</v>
      </c>
      <c r="C133" t="s">
        <v>505</v>
      </c>
      <c r="D133" t="s">
        <v>506</v>
      </c>
      <c r="E133">
        <v>20</v>
      </c>
      <c r="F133">
        <v>24</v>
      </c>
      <c r="G133">
        <v>44</v>
      </c>
      <c r="H133" t="s">
        <v>347</v>
      </c>
    </row>
    <row r="134" spans="2:8" x14ac:dyDescent="0.25">
      <c r="B134" t="s">
        <v>373</v>
      </c>
      <c r="C134" t="s">
        <v>980</v>
      </c>
      <c r="D134" t="s">
        <v>981</v>
      </c>
      <c r="E134">
        <v>17</v>
      </c>
      <c r="F134">
        <v>7</v>
      </c>
      <c r="G134">
        <v>24</v>
      </c>
      <c r="H134" t="s">
        <v>347</v>
      </c>
    </row>
    <row r="135" spans="2:8" x14ac:dyDescent="0.25">
      <c r="B135" t="s">
        <v>373</v>
      </c>
      <c r="C135" t="s">
        <v>706</v>
      </c>
      <c r="D135" t="s">
        <v>707</v>
      </c>
      <c r="E135">
        <v>14</v>
      </c>
      <c r="F135">
        <v>14</v>
      </c>
      <c r="G135">
        <v>28</v>
      </c>
      <c r="H135" t="s">
        <v>347</v>
      </c>
    </row>
    <row r="136" spans="2:8" x14ac:dyDescent="0.25">
      <c r="B136" t="s">
        <v>373</v>
      </c>
      <c r="C136" t="s">
        <v>704</v>
      </c>
      <c r="D136" t="s">
        <v>705</v>
      </c>
      <c r="E136">
        <v>8</v>
      </c>
      <c r="F136">
        <v>9</v>
      </c>
      <c r="G136">
        <v>17</v>
      </c>
      <c r="H136" t="s">
        <v>347</v>
      </c>
    </row>
    <row r="137" spans="2:8" x14ac:dyDescent="0.25">
      <c r="B137" t="s">
        <v>373</v>
      </c>
      <c r="C137" t="s">
        <v>982</v>
      </c>
      <c r="D137" t="s">
        <v>983</v>
      </c>
      <c r="E137">
        <v>7</v>
      </c>
      <c r="F137">
        <v>5</v>
      </c>
      <c r="G137">
        <v>12</v>
      </c>
      <c r="H137" t="s">
        <v>347</v>
      </c>
    </row>
    <row r="138" spans="2:8" x14ac:dyDescent="0.25">
      <c r="B138" t="s">
        <v>373</v>
      </c>
      <c r="C138" t="s">
        <v>513</v>
      </c>
      <c r="D138" t="s">
        <v>514</v>
      </c>
      <c r="E138">
        <v>7</v>
      </c>
      <c r="F138">
        <v>2</v>
      </c>
      <c r="G138">
        <v>9</v>
      </c>
      <c r="H138" t="s">
        <v>347</v>
      </c>
    </row>
    <row r="139" spans="2:8" x14ac:dyDescent="0.25">
      <c r="B139" t="s">
        <v>373</v>
      </c>
      <c r="C139" t="s">
        <v>984</v>
      </c>
      <c r="D139" t="s">
        <v>985</v>
      </c>
      <c r="E139">
        <v>6</v>
      </c>
      <c r="F139">
        <v>17</v>
      </c>
      <c r="G139">
        <v>23</v>
      </c>
      <c r="H139" t="s">
        <v>347</v>
      </c>
    </row>
    <row r="140" spans="2:8" x14ac:dyDescent="0.25">
      <c r="B140" t="s">
        <v>373</v>
      </c>
      <c r="C140" t="s">
        <v>986</v>
      </c>
      <c r="D140" t="s">
        <v>987</v>
      </c>
      <c r="E140">
        <v>3</v>
      </c>
      <c r="F140">
        <v>9</v>
      </c>
      <c r="G140">
        <v>12</v>
      </c>
      <c r="H140" t="s">
        <v>347</v>
      </c>
    </row>
    <row r="141" spans="2:8" x14ac:dyDescent="0.25">
      <c r="B141" t="s">
        <v>373</v>
      </c>
      <c r="C141" t="s">
        <v>515</v>
      </c>
      <c r="D141" t="s">
        <v>516</v>
      </c>
      <c r="E141">
        <v>2</v>
      </c>
      <c r="F141">
        <v>1</v>
      </c>
      <c r="G141">
        <v>3</v>
      </c>
      <c r="H141" t="s">
        <v>347</v>
      </c>
    </row>
    <row r="142" spans="2:8" x14ac:dyDescent="0.25">
      <c r="B142" t="s">
        <v>373</v>
      </c>
      <c r="C142" t="s">
        <v>710</v>
      </c>
      <c r="D142" t="s">
        <v>711</v>
      </c>
      <c r="E142">
        <v>0</v>
      </c>
      <c r="F142">
        <v>21</v>
      </c>
      <c r="G142">
        <v>21</v>
      </c>
      <c r="H142" t="s">
        <v>347</v>
      </c>
    </row>
    <row r="143" spans="2:8" x14ac:dyDescent="0.25">
      <c r="B143" t="s">
        <v>373</v>
      </c>
      <c r="C143" t="s">
        <v>712</v>
      </c>
      <c r="D143" t="s">
        <v>713</v>
      </c>
      <c r="E143">
        <v>0</v>
      </c>
      <c r="F143">
        <v>16</v>
      </c>
      <c r="G143">
        <v>16</v>
      </c>
      <c r="H143" t="s">
        <v>347</v>
      </c>
    </row>
    <row r="144" spans="2:8" x14ac:dyDescent="0.25">
      <c r="B144" t="s">
        <v>373</v>
      </c>
      <c r="C144" t="s">
        <v>988</v>
      </c>
      <c r="D144" t="s">
        <v>989</v>
      </c>
      <c r="E144">
        <v>0</v>
      </c>
      <c r="F144">
        <v>1</v>
      </c>
      <c r="G144">
        <v>1</v>
      </c>
      <c r="H144" t="s">
        <v>347</v>
      </c>
    </row>
    <row r="145" spans="2:8" x14ac:dyDescent="0.25">
      <c r="B145" t="s">
        <v>373</v>
      </c>
      <c r="C145" t="s">
        <v>990</v>
      </c>
      <c r="D145" t="s">
        <v>991</v>
      </c>
      <c r="E145">
        <v>0</v>
      </c>
      <c r="F145">
        <v>11</v>
      </c>
      <c r="G145">
        <v>11</v>
      </c>
      <c r="H145" t="s">
        <v>347</v>
      </c>
    </row>
    <row r="146" spans="2:8" x14ac:dyDescent="0.25">
      <c r="B146" t="s">
        <v>373</v>
      </c>
      <c r="C146" t="s">
        <v>992</v>
      </c>
      <c r="D146" t="s">
        <v>993</v>
      </c>
      <c r="E146">
        <v>0</v>
      </c>
      <c r="F146">
        <v>19</v>
      </c>
      <c r="G146">
        <v>19</v>
      </c>
      <c r="H146" t="s">
        <v>347</v>
      </c>
    </row>
    <row r="147" spans="2:8" x14ac:dyDescent="0.25">
      <c r="B147" t="s">
        <v>373</v>
      </c>
      <c r="C147" t="s">
        <v>994</v>
      </c>
      <c r="D147" t="s">
        <v>995</v>
      </c>
      <c r="E147">
        <v>0</v>
      </c>
      <c r="F147">
        <v>1</v>
      </c>
      <c r="G147">
        <v>1</v>
      </c>
      <c r="H147" t="s">
        <v>347</v>
      </c>
    </row>
    <row r="148" spans="2:8" x14ac:dyDescent="0.25">
      <c r="B148" t="s">
        <v>373</v>
      </c>
      <c r="C148" t="s">
        <v>714</v>
      </c>
      <c r="D148" t="s">
        <v>715</v>
      </c>
      <c r="E148">
        <v>0</v>
      </c>
      <c r="F148">
        <v>14</v>
      </c>
      <c r="G148">
        <v>14</v>
      </c>
      <c r="H148" t="s">
        <v>347</v>
      </c>
    </row>
    <row r="149" spans="2:8" x14ac:dyDescent="0.25">
      <c r="B149" t="s">
        <v>373</v>
      </c>
      <c r="C149" t="s">
        <v>996</v>
      </c>
      <c r="D149" t="s">
        <v>997</v>
      </c>
      <c r="E149">
        <v>0</v>
      </c>
      <c r="F149">
        <v>2</v>
      </c>
      <c r="G149">
        <v>2</v>
      </c>
      <c r="H149" t="s">
        <v>347</v>
      </c>
    </row>
    <row r="150" spans="2:8" x14ac:dyDescent="0.25">
      <c r="B150" t="s">
        <v>373</v>
      </c>
      <c r="C150" t="s">
        <v>998</v>
      </c>
      <c r="D150" t="s">
        <v>999</v>
      </c>
      <c r="E150">
        <v>0</v>
      </c>
      <c r="F150">
        <v>4</v>
      </c>
      <c r="G150">
        <v>4</v>
      </c>
      <c r="H150" t="s">
        <v>347</v>
      </c>
    </row>
    <row r="151" spans="2:8" x14ac:dyDescent="0.25">
      <c r="B151" t="s">
        <v>373</v>
      </c>
      <c r="C151" t="s">
        <v>1000</v>
      </c>
      <c r="D151" t="s">
        <v>1001</v>
      </c>
      <c r="E151">
        <v>0</v>
      </c>
      <c r="F151">
        <v>35</v>
      </c>
      <c r="G151">
        <v>35</v>
      </c>
      <c r="H151" t="s">
        <v>347</v>
      </c>
    </row>
    <row r="152" spans="2:8" x14ac:dyDescent="0.25">
      <c r="B152" t="s">
        <v>380</v>
      </c>
      <c r="C152" t="s">
        <v>383</v>
      </c>
      <c r="D152" t="s">
        <v>384</v>
      </c>
      <c r="E152">
        <v>370</v>
      </c>
      <c r="F152">
        <v>29</v>
      </c>
      <c r="G152">
        <v>399</v>
      </c>
      <c r="H152" t="s">
        <v>344</v>
      </c>
    </row>
    <row r="153" spans="2:8" x14ac:dyDescent="0.25">
      <c r="B153" t="s">
        <v>380</v>
      </c>
      <c r="C153" t="s">
        <v>531</v>
      </c>
      <c r="D153" t="s">
        <v>532</v>
      </c>
      <c r="E153">
        <v>128</v>
      </c>
      <c r="F153">
        <v>10</v>
      </c>
      <c r="G153">
        <v>138</v>
      </c>
      <c r="H153" t="s">
        <v>344</v>
      </c>
    </row>
    <row r="154" spans="2:8" x14ac:dyDescent="0.25">
      <c r="B154" t="s">
        <v>380</v>
      </c>
      <c r="C154" t="s">
        <v>385</v>
      </c>
      <c r="D154" t="s">
        <v>386</v>
      </c>
      <c r="E154">
        <v>119</v>
      </c>
      <c r="F154">
        <v>25</v>
      </c>
      <c r="G154">
        <v>144</v>
      </c>
      <c r="H154" t="s">
        <v>344</v>
      </c>
    </row>
    <row r="155" spans="2:8" x14ac:dyDescent="0.25">
      <c r="B155" t="s">
        <v>380</v>
      </c>
      <c r="C155" t="s">
        <v>533</v>
      </c>
      <c r="D155" t="s">
        <v>534</v>
      </c>
      <c r="E155">
        <v>97</v>
      </c>
      <c r="F155">
        <v>7</v>
      </c>
      <c r="G155">
        <v>104</v>
      </c>
      <c r="H155" t="s">
        <v>344</v>
      </c>
    </row>
    <row r="156" spans="2:8" x14ac:dyDescent="0.25">
      <c r="B156" t="s">
        <v>380</v>
      </c>
      <c r="C156" t="s">
        <v>517</v>
      </c>
      <c r="D156" t="s">
        <v>518</v>
      </c>
      <c r="E156">
        <v>68</v>
      </c>
      <c r="F156">
        <v>0</v>
      </c>
      <c r="G156">
        <v>68</v>
      </c>
      <c r="H156" t="s">
        <v>347</v>
      </c>
    </row>
    <row r="157" spans="2:8" x14ac:dyDescent="0.25">
      <c r="B157" t="s">
        <v>380</v>
      </c>
      <c r="C157" t="s">
        <v>389</v>
      </c>
      <c r="D157" t="s">
        <v>390</v>
      </c>
      <c r="E157">
        <v>59</v>
      </c>
      <c r="F157">
        <v>76</v>
      </c>
      <c r="G157">
        <v>135</v>
      </c>
      <c r="H157" t="s">
        <v>347</v>
      </c>
    </row>
    <row r="158" spans="2:8" x14ac:dyDescent="0.25">
      <c r="B158" t="s">
        <v>380</v>
      </c>
      <c r="C158" t="s">
        <v>521</v>
      </c>
      <c r="D158" t="s">
        <v>522</v>
      </c>
      <c r="E158">
        <v>54</v>
      </c>
      <c r="F158">
        <v>5</v>
      </c>
      <c r="G158">
        <v>59</v>
      </c>
      <c r="H158" t="s">
        <v>347</v>
      </c>
    </row>
    <row r="159" spans="2:8" x14ac:dyDescent="0.25">
      <c r="B159" t="s">
        <v>380</v>
      </c>
      <c r="C159" t="s">
        <v>519</v>
      </c>
      <c r="D159" t="s">
        <v>520</v>
      </c>
      <c r="E159">
        <v>43</v>
      </c>
      <c r="F159">
        <v>5</v>
      </c>
      <c r="G159">
        <v>48</v>
      </c>
      <c r="H159" t="s">
        <v>347</v>
      </c>
    </row>
    <row r="160" spans="2:8" x14ac:dyDescent="0.25">
      <c r="B160" t="s">
        <v>380</v>
      </c>
      <c r="C160" t="s">
        <v>1002</v>
      </c>
      <c r="D160" t="s">
        <v>1003</v>
      </c>
      <c r="E160">
        <v>43</v>
      </c>
      <c r="F160">
        <v>31</v>
      </c>
      <c r="G160">
        <v>74</v>
      </c>
      <c r="H160" t="s">
        <v>347</v>
      </c>
    </row>
    <row r="161" spans="2:8" x14ac:dyDescent="0.25">
      <c r="B161" t="s">
        <v>380</v>
      </c>
      <c r="C161" t="s">
        <v>537</v>
      </c>
      <c r="D161" t="s">
        <v>538</v>
      </c>
      <c r="E161">
        <v>42</v>
      </c>
      <c r="F161">
        <v>15</v>
      </c>
      <c r="G161">
        <v>57</v>
      </c>
      <c r="H161" t="s">
        <v>347</v>
      </c>
    </row>
    <row r="162" spans="2:8" x14ac:dyDescent="0.25">
      <c r="B162" t="s">
        <v>380</v>
      </c>
      <c r="C162" t="s">
        <v>525</v>
      </c>
      <c r="D162" t="s">
        <v>526</v>
      </c>
      <c r="E162">
        <v>32</v>
      </c>
      <c r="F162">
        <v>18</v>
      </c>
      <c r="G162">
        <v>50</v>
      </c>
      <c r="H162" t="s">
        <v>347</v>
      </c>
    </row>
    <row r="163" spans="2:8" x14ac:dyDescent="0.25">
      <c r="B163" t="s">
        <v>380</v>
      </c>
      <c r="C163" t="s">
        <v>734</v>
      </c>
      <c r="D163" t="s">
        <v>735</v>
      </c>
      <c r="E163">
        <v>26</v>
      </c>
      <c r="F163">
        <v>6</v>
      </c>
      <c r="G163">
        <v>32</v>
      </c>
      <c r="H163" t="s">
        <v>347</v>
      </c>
    </row>
    <row r="164" spans="2:8" x14ac:dyDescent="0.25">
      <c r="B164" t="s">
        <v>380</v>
      </c>
      <c r="C164" t="s">
        <v>535</v>
      </c>
      <c r="D164" t="s">
        <v>536</v>
      </c>
      <c r="E164">
        <v>23</v>
      </c>
      <c r="F164">
        <v>13</v>
      </c>
      <c r="G164">
        <v>36</v>
      </c>
      <c r="H164" t="s">
        <v>347</v>
      </c>
    </row>
    <row r="165" spans="2:8" x14ac:dyDescent="0.25">
      <c r="B165" t="s">
        <v>380</v>
      </c>
      <c r="C165" t="s">
        <v>1004</v>
      </c>
      <c r="D165" t="s">
        <v>1005</v>
      </c>
      <c r="E165">
        <v>23</v>
      </c>
      <c r="F165">
        <v>2</v>
      </c>
      <c r="G165">
        <v>25</v>
      </c>
      <c r="H165" t="s">
        <v>347</v>
      </c>
    </row>
    <row r="166" spans="2:8" x14ac:dyDescent="0.25">
      <c r="B166" t="s">
        <v>380</v>
      </c>
      <c r="C166" t="s">
        <v>1006</v>
      </c>
      <c r="D166" t="s">
        <v>1007</v>
      </c>
      <c r="E166">
        <v>22</v>
      </c>
      <c r="F166">
        <v>14</v>
      </c>
      <c r="G166">
        <v>36</v>
      </c>
      <c r="H166" t="s">
        <v>347</v>
      </c>
    </row>
    <row r="167" spans="2:8" x14ac:dyDescent="0.25">
      <c r="B167" t="s">
        <v>380</v>
      </c>
      <c r="C167" t="s">
        <v>529</v>
      </c>
      <c r="D167" t="s">
        <v>530</v>
      </c>
      <c r="E167">
        <v>22</v>
      </c>
      <c r="F167">
        <v>23</v>
      </c>
      <c r="G167">
        <v>45</v>
      </c>
      <c r="H167" t="s">
        <v>347</v>
      </c>
    </row>
    <row r="168" spans="2:8" x14ac:dyDescent="0.25">
      <c r="B168" t="s">
        <v>380</v>
      </c>
      <c r="C168" t="s">
        <v>1008</v>
      </c>
      <c r="D168" t="s">
        <v>1009</v>
      </c>
      <c r="E168">
        <v>20</v>
      </c>
      <c r="F168">
        <v>12</v>
      </c>
      <c r="G168">
        <v>32</v>
      </c>
      <c r="H168" t="s">
        <v>347</v>
      </c>
    </row>
    <row r="169" spans="2:8" x14ac:dyDescent="0.25">
      <c r="B169" t="s">
        <v>380</v>
      </c>
      <c r="C169" t="s">
        <v>1010</v>
      </c>
      <c r="D169" t="s">
        <v>1011</v>
      </c>
      <c r="E169">
        <v>19</v>
      </c>
      <c r="F169">
        <v>4</v>
      </c>
      <c r="G169">
        <v>23</v>
      </c>
      <c r="H169" t="s">
        <v>347</v>
      </c>
    </row>
    <row r="170" spans="2:8" x14ac:dyDescent="0.25">
      <c r="B170" t="s">
        <v>380</v>
      </c>
      <c r="C170" t="s">
        <v>549</v>
      </c>
      <c r="D170" t="s">
        <v>550</v>
      </c>
      <c r="E170">
        <v>17</v>
      </c>
      <c r="F170">
        <v>45</v>
      </c>
      <c r="G170">
        <v>62</v>
      </c>
      <c r="H170" t="s">
        <v>347</v>
      </c>
    </row>
    <row r="171" spans="2:8" x14ac:dyDescent="0.25">
      <c r="B171" t="s">
        <v>380</v>
      </c>
      <c r="C171" t="s">
        <v>724</v>
      </c>
      <c r="D171" t="s">
        <v>725</v>
      </c>
      <c r="E171">
        <v>15</v>
      </c>
      <c r="F171">
        <v>32</v>
      </c>
      <c r="G171">
        <v>47</v>
      </c>
      <c r="H171" t="s">
        <v>347</v>
      </c>
    </row>
    <row r="172" spans="2:8" x14ac:dyDescent="0.25">
      <c r="B172" t="s">
        <v>380</v>
      </c>
      <c r="C172" t="s">
        <v>728</v>
      </c>
      <c r="D172" t="s">
        <v>729</v>
      </c>
      <c r="E172">
        <v>14</v>
      </c>
      <c r="F172">
        <v>12</v>
      </c>
      <c r="G172">
        <v>26</v>
      </c>
      <c r="H172" t="s">
        <v>347</v>
      </c>
    </row>
    <row r="173" spans="2:8" x14ac:dyDescent="0.25">
      <c r="B173" t="s">
        <v>380</v>
      </c>
      <c r="C173" t="s">
        <v>541</v>
      </c>
      <c r="D173" t="s">
        <v>542</v>
      </c>
      <c r="E173">
        <v>14</v>
      </c>
      <c r="F173">
        <v>15</v>
      </c>
      <c r="G173">
        <v>29</v>
      </c>
      <c r="H173" t="s">
        <v>347</v>
      </c>
    </row>
    <row r="174" spans="2:8" x14ac:dyDescent="0.25">
      <c r="B174" t="s">
        <v>380</v>
      </c>
      <c r="C174" t="s">
        <v>738</v>
      </c>
      <c r="D174" t="s">
        <v>739</v>
      </c>
      <c r="E174">
        <v>13</v>
      </c>
      <c r="F174">
        <v>13</v>
      </c>
      <c r="G174">
        <v>26</v>
      </c>
      <c r="H174" t="s">
        <v>347</v>
      </c>
    </row>
    <row r="175" spans="2:8" x14ac:dyDescent="0.25">
      <c r="B175" t="s">
        <v>380</v>
      </c>
      <c r="C175" t="s">
        <v>1012</v>
      </c>
      <c r="D175" t="s">
        <v>1013</v>
      </c>
      <c r="E175">
        <v>12</v>
      </c>
      <c r="F175">
        <v>1</v>
      </c>
      <c r="G175">
        <v>13</v>
      </c>
      <c r="H175" t="s">
        <v>347</v>
      </c>
    </row>
    <row r="176" spans="2:8" x14ac:dyDescent="0.25">
      <c r="B176" t="s">
        <v>380</v>
      </c>
      <c r="C176" t="s">
        <v>545</v>
      </c>
      <c r="D176" t="s">
        <v>546</v>
      </c>
      <c r="E176">
        <v>8</v>
      </c>
      <c r="F176">
        <v>22</v>
      </c>
      <c r="G176">
        <v>30</v>
      </c>
      <c r="H176" t="s">
        <v>347</v>
      </c>
    </row>
    <row r="177" spans="2:8" x14ac:dyDescent="0.25">
      <c r="B177" t="s">
        <v>380</v>
      </c>
      <c r="C177" t="s">
        <v>1014</v>
      </c>
      <c r="D177" t="s">
        <v>1015</v>
      </c>
      <c r="E177">
        <v>5</v>
      </c>
      <c r="F177">
        <v>25</v>
      </c>
      <c r="G177">
        <v>30</v>
      </c>
      <c r="H177" t="s">
        <v>347</v>
      </c>
    </row>
    <row r="178" spans="2:8" x14ac:dyDescent="0.25">
      <c r="B178" t="s">
        <v>380</v>
      </c>
      <c r="C178" t="s">
        <v>523</v>
      </c>
      <c r="D178" t="s">
        <v>524</v>
      </c>
      <c r="E178">
        <v>2</v>
      </c>
      <c r="F178">
        <v>6</v>
      </c>
      <c r="G178">
        <v>8</v>
      </c>
      <c r="H178" t="s">
        <v>347</v>
      </c>
    </row>
    <row r="179" spans="2:8" x14ac:dyDescent="0.25">
      <c r="B179" t="s">
        <v>380</v>
      </c>
      <c r="C179" t="s">
        <v>539</v>
      </c>
      <c r="D179" t="s">
        <v>540</v>
      </c>
      <c r="E179">
        <v>1</v>
      </c>
      <c r="F179">
        <v>13</v>
      </c>
      <c r="G179">
        <v>14</v>
      </c>
      <c r="H179" t="s">
        <v>347</v>
      </c>
    </row>
    <row r="180" spans="2:8" x14ac:dyDescent="0.25">
      <c r="B180" t="s">
        <v>380</v>
      </c>
      <c r="C180" t="s">
        <v>1016</v>
      </c>
      <c r="D180" t="s">
        <v>1017</v>
      </c>
      <c r="E180">
        <v>1</v>
      </c>
      <c r="F180">
        <v>3</v>
      </c>
      <c r="G180">
        <v>4</v>
      </c>
      <c r="H180" t="s">
        <v>347</v>
      </c>
    </row>
    <row r="181" spans="2:8" x14ac:dyDescent="0.25">
      <c r="B181" t="s">
        <v>380</v>
      </c>
      <c r="C181" t="s">
        <v>1018</v>
      </c>
      <c r="D181" t="s">
        <v>1019</v>
      </c>
      <c r="E181">
        <v>1</v>
      </c>
      <c r="F181">
        <v>15</v>
      </c>
      <c r="G181">
        <v>16</v>
      </c>
      <c r="H181" t="s">
        <v>347</v>
      </c>
    </row>
    <row r="182" spans="2:8" x14ac:dyDescent="0.25">
      <c r="B182" t="s">
        <v>380</v>
      </c>
      <c r="C182" t="s">
        <v>1020</v>
      </c>
      <c r="D182" t="s">
        <v>1021</v>
      </c>
      <c r="E182">
        <v>0</v>
      </c>
      <c r="F182">
        <v>1</v>
      </c>
      <c r="G182">
        <v>1</v>
      </c>
      <c r="H182" t="s">
        <v>347</v>
      </c>
    </row>
    <row r="183" spans="2:8" x14ac:dyDescent="0.25">
      <c r="B183" t="s">
        <v>380</v>
      </c>
      <c r="C183" t="s">
        <v>1022</v>
      </c>
      <c r="D183" t="s">
        <v>1023</v>
      </c>
      <c r="E183">
        <v>0</v>
      </c>
      <c r="F183">
        <v>4</v>
      </c>
      <c r="G183">
        <v>4</v>
      </c>
      <c r="H183" t="s">
        <v>347</v>
      </c>
    </row>
    <row r="184" spans="2:8" x14ac:dyDescent="0.25">
      <c r="B184" t="s">
        <v>380</v>
      </c>
      <c r="C184" t="s">
        <v>1024</v>
      </c>
      <c r="D184" t="s">
        <v>1025</v>
      </c>
      <c r="E184">
        <v>0</v>
      </c>
      <c r="F184">
        <v>3</v>
      </c>
      <c r="G184">
        <v>3</v>
      </c>
      <c r="H184" t="s">
        <v>347</v>
      </c>
    </row>
    <row r="185" spans="2:8" x14ac:dyDescent="0.25">
      <c r="B185" t="s">
        <v>380</v>
      </c>
      <c r="C185" t="s">
        <v>543</v>
      </c>
      <c r="D185" t="s">
        <v>544</v>
      </c>
      <c r="E185">
        <v>0</v>
      </c>
      <c r="F185">
        <v>41</v>
      </c>
      <c r="G185">
        <v>41</v>
      </c>
      <c r="H185" t="s">
        <v>347</v>
      </c>
    </row>
    <row r="186" spans="2:8" x14ac:dyDescent="0.25">
      <c r="B186" t="s">
        <v>380</v>
      </c>
      <c r="C186" t="s">
        <v>1026</v>
      </c>
      <c r="D186" t="s">
        <v>1027</v>
      </c>
      <c r="E186">
        <v>0</v>
      </c>
      <c r="F186">
        <v>4</v>
      </c>
      <c r="G186">
        <v>4</v>
      </c>
      <c r="H186" t="s">
        <v>347</v>
      </c>
    </row>
    <row r="187" spans="2:8" x14ac:dyDescent="0.25">
      <c r="B187" t="s">
        <v>380</v>
      </c>
      <c r="C187" t="s">
        <v>393</v>
      </c>
      <c r="D187" t="s">
        <v>394</v>
      </c>
      <c r="E187">
        <v>0</v>
      </c>
      <c r="F187">
        <v>1</v>
      </c>
      <c r="G187">
        <v>1</v>
      </c>
      <c r="H187" t="s">
        <v>347</v>
      </c>
    </row>
    <row r="188" spans="2:8" x14ac:dyDescent="0.25">
      <c r="B188" t="s">
        <v>380</v>
      </c>
      <c r="C188" t="s">
        <v>1028</v>
      </c>
      <c r="D188" t="s">
        <v>1029</v>
      </c>
      <c r="E188">
        <v>0</v>
      </c>
      <c r="F188">
        <v>3</v>
      </c>
      <c r="G188">
        <v>3</v>
      </c>
      <c r="H188" t="s">
        <v>347</v>
      </c>
    </row>
    <row r="189" spans="2:8" x14ac:dyDescent="0.25">
      <c r="B189" t="s">
        <v>380</v>
      </c>
      <c r="C189" t="s">
        <v>1030</v>
      </c>
      <c r="D189" t="s">
        <v>1031</v>
      </c>
      <c r="E189">
        <v>0</v>
      </c>
      <c r="F189">
        <v>2</v>
      </c>
      <c r="G189">
        <v>2</v>
      </c>
      <c r="H189" t="s">
        <v>347</v>
      </c>
    </row>
    <row r="190" spans="2:8" x14ac:dyDescent="0.25">
      <c r="B190" t="s">
        <v>380</v>
      </c>
      <c r="C190" t="s">
        <v>1032</v>
      </c>
      <c r="D190" t="s">
        <v>1033</v>
      </c>
      <c r="E190">
        <v>0</v>
      </c>
      <c r="F190">
        <v>4</v>
      </c>
      <c r="G190">
        <v>4</v>
      </c>
      <c r="H190" t="s">
        <v>347</v>
      </c>
    </row>
    <row r="191" spans="2:8" x14ac:dyDescent="0.25">
      <c r="B191" t="s">
        <v>380</v>
      </c>
      <c r="C191" t="s">
        <v>736</v>
      </c>
      <c r="D191" t="s">
        <v>737</v>
      </c>
      <c r="E191">
        <v>0</v>
      </c>
      <c r="F191">
        <v>2</v>
      </c>
      <c r="G191">
        <v>2</v>
      </c>
      <c r="H191" t="s">
        <v>347</v>
      </c>
    </row>
    <row r="192" spans="2:8" x14ac:dyDescent="0.25">
      <c r="B192" t="s">
        <v>380</v>
      </c>
      <c r="C192" t="s">
        <v>1034</v>
      </c>
      <c r="D192" t="s">
        <v>1035</v>
      </c>
      <c r="E192">
        <v>0</v>
      </c>
      <c r="F192">
        <v>13</v>
      </c>
      <c r="G192">
        <v>13</v>
      </c>
      <c r="H192" t="s">
        <v>347</v>
      </c>
    </row>
    <row r="193" spans="2:8" x14ac:dyDescent="0.25">
      <c r="B193" t="s">
        <v>380</v>
      </c>
      <c r="C193" t="s">
        <v>1036</v>
      </c>
      <c r="D193" t="s">
        <v>1037</v>
      </c>
      <c r="E193">
        <v>0</v>
      </c>
      <c r="F193">
        <v>11</v>
      </c>
      <c r="G193">
        <v>11</v>
      </c>
      <c r="H193" t="s">
        <v>347</v>
      </c>
    </row>
    <row r="194" spans="2:8" x14ac:dyDescent="0.25">
      <c r="B194" t="s">
        <v>380</v>
      </c>
      <c r="C194" t="s">
        <v>547</v>
      </c>
      <c r="D194" t="s">
        <v>548</v>
      </c>
      <c r="E194">
        <v>0</v>
      </c>
      <c r="F194">
        <v>30</v>
      </c>
      <c r="G194">
        <v>30</v>
      </c>
      <c r="H194" t="s">
        <v>347</v>
      </c>
    </row>
    <row r="195" spans="2:8" x14ac:dyDescent="0.25">
      <c r="B195" t="s">
        <v>380</v>
      </c>
      <c r="C195" t="s">
        <v>1038</v>
      </c>
      <c r="D195" t="s">
        <v>1039</v>
      </c>
      <c r="E195">
        <v>0</v>
      </c>
      <c r="F195">
        <v>8</v>
      </c>
      <c r="G195">
        <v>8</v>
      </c>
      <c r="H195" t="s">
        <v>347</v>
      </c>
    </row>
    <row r="196" spans="2:8" x14ac:dyDescent="0.25">
      <c r="B196" t="s">
        <v>380</v>
      </c>
      <c r="C196" t="s">
        <v>527</v>
      </c>
      <c r="D196" t="s">
        <v>528</v>
      </c>
      <c r="E196">
        <v>0</v>
      </c>
      <c r="F196">
        <v>3</v>
      </c>
      <c r="G196">
        <v>3</v>
      </c>
      <c r="H196" t="s">
        <v>347</v>
      </c>
    </row>
    <row r="197" spans="2:8" x14ac:dyDescent="0.25">
      <c r="B197" t="s">
        <v>380</v>
      </c>
      <c r="C197" t="s">
        <v>1040</v>
      </c>
      <c r="D197" t="s">
        <v>1041</v>
      </c>
      <c r="E197">
        <v>0</v>
      </c>
      <c r="F197">
        <v>6</v>
      </c>
      <c r="G197">
        <v>6</v>
      </c>
      <c r="H197" t="s">
        <v>347</v>
      </c>
    </row>
    <row r="198" spans="2:8" x14ac:dyDescent="0.25">
      <c r="B198" t="s">
        <v>380</v>
      </c>
      <c r="C198" t="s">
        <v>1042</v>
      </c>
      <c r="D198" t="s">
        <v>1043</v>
      </c>
      <c r="E198">
        <v>0</v>
      </c>
      <c r="F198">
        <v>4</v>
      </c>
      <c r="G198">
        <v>4</v>
      </c>
      <c r="H198" t="s">
        <v>347</v>
      </c>
    </row>
    <row r="199" spans="2:8" x14ac:dyDescent="0.25">
      <c r="B199" t="s">
        <v>380</v>
      </c>
      <c r="C199" t="s">
        <v>1044</v>
      </c>
      <c r="D199" t="s">
        <v>1045</v>
      </c>
      <c r="E199">
        <v>0</v>
      </c>
      <c r="F199">
        <v>9</v>
      </c>
      <c r="G199">
        <v>9</v>
      </c>
      <c r="H199" t="s">
        <v>347</v>
      </c>
    </row>
    <row r="200" spans="2:8" x14ac:dyDescent="0.25">
      <c r="B200" t="s">
        <v>380</v>
      </c>
      <c r="C200" t="s">
        <v>1046</v>
      </c>
      <c r="D200" t="s">
        <v>1047</v>
      </c>
      <c r="E200">
        <v>0</v>
      </c>
      <c r="F200">
        <v>20</v>
      </c>
      <c r="G200">
        <v>20</v>
      </c>
      <c r="H200" t="s">
        <v>347</v>
      </c>
    </row>
    <row r="201" spans="2:8" x14ac:dyDescent="0.25">
      <c r="B201" t="s">
        <v>380</v>
      </c>
      <c r="C201" t="s">
        <v>1048</v>
      </c>
      <c r="D201" t="s">
        <v>1049</v>
      </c>
      <c r="E201">
        <v>0</v>
      </c>
      <c r="F201">
        <v>3</v>
      </c>
      <c r="G201">
        <v>3</v>
      </c>
      <c r="H201" t="s">
        <v>347</v>
      </c>
    </row>
    <row r="202" spans="2:8" x14ac:dyDescent="0.25">
      <c r="B202" t="s">
        <v>380</v>
      </c>
      <c r="C202" t="s">
        <v>1050</v>
      </c>
      <c r="D202" t="s">
        <v>1051</v>
      </c>
      <c r="E202">
        <v>0</v>
      </c>
      <c r="F202">
        <v>1</v>
      </c>
      <c r="G202">
        <v>1</v>
      </c>
      <c r="H202" t="s">
        <v>347</v>
      </c>
    </row>
    <row r="203" spans="2:8" x14ac:dyDescent="0.25">
      <c r="B203" t="s">
        <v>380</v>
      </c>
      <c r="C203" t="s">
        <v>1052</v>
      </c>
      <c r="D203" t="s">
        <v>1053</v>
      </c>
      <c r="E203">
        <v>0</v>
      </c>
      <c r="F203">
        <v>13</v>
      </c>
      <c r="G203">
        <v>13</v>
      </c>
      <c r="H203" t="s">
        <v>347</v>
      </c>
    </row>
    <row r="204" spans="2:8" x14ac:dyDescent="0.25">
      <c r="B204" t="s">
        <v>380</v>
      </c>
      <c r="C204" t="s">
        <v>1054</v>
      </c>
      <c r="D204" t="s">
        <v>1055</v>
      </c>
      <c r="E204">
        <v>0</v>
      </c>
      <c r="F204">
        <v>1</v>
      </c>
      <c r="G204">
        <v>1</v>
      </c>
      <c r="H204" t="s">
        <v>347</v>
      </c>
    </row>
    <row r="205" spans="2:8" x14ac:dyDescent="0.25">
      <c r="B205" t="s">
        <v>380</v>
      </c>
      <c r="C205" t="s">
        <v>1056</v>
      </c>
      <c r="D205" t="s">
        <v>1057</v>
      </c>
      <c r="E205">
        <v>0</v>
      </c>
      <c r="F205">
        <v>7</v>
      </c>
      <c r="G205">
        <v>7</v>
      </c>
      <c r="H205" t="s">
        <v>347</v>
      </c>
    </row>
    <row r="206" spans="2:8" x14ac:dyDescent="0.25">
      <c r="B206" t="s">
        <v>380</v>
      </c>
      <c r="C206" t="s">
        <v>1058</v>
      </c>
      <c r="D206" t="s">
        <v>1059</v>
      </c>
      <c r="E206">
        <v>0</v>
      </c>
      <c r="F206">
        <v>4</v>
      </c>
      <c r="G206">
        <v>4</v>
      </c>
      <c r="H206" t="s">
        <v>347</v>
      </c>
    </row>
    <row r="207" spans="2:8" x14ac:dyDescent="0.25">
      <c r="B207" t="s">
        <v>380</v>
      </c>
      <c r="C207" t="s">
        <v>1060</v>
      </c>
      <c r="D207" t="s">
        <v>1061</v>
      </c>
      <c r="E207">
        <v>0</v>
      </c>
      <c r="F207">
        <v>14</v>
      </c>
      <c r="G207">
        <v>14</v>
      </c>
      <c r="H207" t="s">
        <v>347</v>
      </c>
    </row>
    <row r="208" spans="2:8" x14ac:dyDescent="0.25">
      <c r="B208" t="s">
        <v>551</v>
      </c>
      <c r="C208" t="s">
        <v>742</v>
      </c>
      <c r="D208" t="s">
        <v>743</v>
      </c>
      <c r="E208">
        <v>119</v>
      </c>
      <c r="F208">
        <v>55</v>
      </c>
      <c r="G208">
        <v>174</v>
      </c>
      <c r="H208" t="s">
        <v>344</v>
      </c>
    </row>
    <row r="209" spans="2:8" x14ac:dyDescent="0.25">
      <c r="B209" t="s">
        <v>551</v>
      </c>
      <c r="C209" t="s">
        <v>1062</v>
      </c>
      <c r="D209" t="s">
        <v>1063</v>
      </c>
      <c r="E209">
        <v>7</v>
      </c>
      <c r="F209">
        <v>17</v>
      </c>
      <c r="G209">
        <v>24</v>
      </c>
      <c r="H209" t="s">
        <v>347</v>
      </c>
    </row>
    <row r="210" spans="2:8" x14ac:dyDescent="0.25">
      <c r="B210" t="s">
        <v>551</v>
      </c>
      <c r="C210" t="s">
        <v>556</v>
      </c>
      <c r="D210" t="s">
        <v>557</v>
      </c>
      <c r="E210">
        <v>2</v>
      </c>
      <c r="F210">
        <v>8</v>
      </c>
      <c r="G210">
        <v>10</v>
      </c>
      <c r="H210" t="s">
        <v>347</v>
      </c>
    </row>
    <row r="211" spans="2:8" x14ac:dyDescent="0.25">
      <c r="B211" t="s">
        <v>551</v>
      </c>
      <c r="C211" t="s">
        <v>1064</v>
      </c>
      <c r="D211" t="s">
        <v>1065</v>
      </c>
      <c r="E211">
        <v>0</v>
      </c>
      <c r="F211">
        <v>1</v>
      </c>
      <c r="G211">
        <v>1</v>
      </c>
      <c r="H211" t="s">
        <v>347</v>
      </c>
    </row>
    <row r="212" spans="2:8" x14ac:dyDescent="0.25">
      <c r="B212" t="s">
        <v>551</v>
      </c>
      <c r="C212" t="s">
        <v>554</v>
      </c>
      <c r="D212" t="s">
        <v>555</v>
      </c>
      <c r="E212">
        <v>0</v>
      </c>
      <c r="F212">
        <v>10</v>
      </c>
      <c r="G212">
        <v>10</v>
      </c>
      <c r="H212" t="s">
        <v>347</v>
      </c>
    </row>
    <row r="213" spans="2:8" x14ac:dyDescent="0.25">
      <c r="B213" t="s">
        <v>551</v>
      </c>
      <c r="C213" t="s">
        <v>1066</v>
      </c>
      <c r="D213" t="s">
        <v>1067</v>
      </c>
      <c r="E213">
        <v>0</v>
      </c>
      <c r="F213">
        <v>2</v>
      </c>
      <c r="G213">
        <v>2</v>
      </c>
      <c r="H213" t="s">
        <v>347</v>
      </c>
    </row>
    <row r="214" spans="2:8" x14ac:dyDescent="0.25">
      <c r="B214" t="s">
        <v>551</v>
      </c>
      <c r="C214" t="s">
        <v>746</v>
      </c>
      <c r="D214" t="s">
        <v>747</v>
      </c>
      <c r="E214">
        <v>0</v>
      </c>
      <c r="F214">
        <v>1</v>
      </c>
      <c r="G214">
        <v>1</v>
      </c>
      <c r="H214" t="s">
        <v>347</v>
      </c>
    </row>
    <row r="215" spans="2:8" x14ac:dyDescent="0.25">
      <c r="B215" t="s">
        <v>551</v>
      </c>
      <c r="C215" t="s">
        <v>1068</v>
      </c>
      <c r="D215" t="s">
        <v>1069</v>
      </c>
      <c r="E215">
        <v>0</v>
      </c>
      <c r="F215">
        <v>7</v>
      </c>
      <c r="G215">
        <v>7</v>
      </c>
      <c r="H215" t="s">
        <v>347</v>
      </c>
    </row>
    <row r="216" spans="2:8" x14ac:dyDescent="0.25">
      <c r="B216" t="s">
        <v>551</v>
      </c>
      <c r="C216" t="s">
        <v>1070</v>
      </c>
      <c r="D216" t="s">
        <v>1071</v>
      </c>
      <c r="E216">
        <v>0</v>
      </c>
      <c r="F216">
        <v>3</v>
      </c>
      <c r="G216">
        <v>3</v>
      </c>
      <c r="H216" t="s">
        <v>347</v>
      </c>
    </row>
    <row r="217" spans="2:8" x14ac:dyDescent="0.25">
      <c r="B217" t="s">
        <v>551</v>
      </c>
      <c r="C217" t="s">
        <v>1072</v>
      </c>
      <c r="D217" t="s">
        <v>1073</v>
      </c>
      <c r="E217">
        <v>0</v>
      </c>
      <c r="F217">
        <v>3</v>
      </c>
      <c r="G217">
        <v>3</v>
      </c>
      <c r="H217" t="s">
        <v>347</v>
      </c>
    </row>
    <row r="218" spans="2:8" x14ac:dyDescent="0.25">
      <c r="B218" t="s">
        <v>551</v>
      </c>
      <c r="C218" t="s">
        <v>1074</v>
      </c>
      <c r="D218" t="s">
        <v>1075</v>
      </c>
      <c r="E218">
        <v>0</v>
      </c>
      <c r="F218">
        <v>2</v>
      </c>
      <c r="G218">
        <v>2</v>
      </c>
      <c r="H218" t="s">
        <v>347</v>
      </c>
    </row>
    <row r="219" spans="2:8" x14ac:dyDescent="0.25">
      <c r="B219" t="s">
        <v>551</v>
      </c>
      <c r="C219" t="s">
        <v>1076</v>
      </c>
      <c r="D219" t="s">
        <v>1077</v>
      </c>
      <c r="E219">
        <v>0</v>
      </c>
      <c r="F219">
        <v>7</v>
      </c>
      <c r="G219">
        <v>7</v>
      </c>
      <c r="H219" t="s">
        <v>347</v>
      </c>
    </row>
    <row r="220" spans="2:8" x14ac:dyDescent="0.25">
      <c r="B220" t="s">
        <v>551</v>
      </c>
      <c r="C220" t="s">
        <v>1078</v>
      </c>
      <c r="D220" t="s">
        <v>1079</v>
      </c>
      <c r="E220">
        <v>0</v>
      </c>
      <c r="F220">
        <v>10</v>
      </c>
      <c r="G220">
        <v>10</v>
      </c>
      <c r="H220" t="s">
        <v>347</v>
      </c>
    </row>
    <row r="221" spans="2:8" x14ac:dyDescent="0.25">
      <c r="B221" t="s">
        <v>395</v>
      </c>
      <c r="C221" t="s">
        <v>562</v>
      </c>
      <c r="D221" t="s">
        <v>563</v>
      </c>
      <c r="E221">
        <v>136</v>
      </c>
      <c r="F221">
        <v>14</v>
      </c>
      <c r="G221">
        <v>150</v>
      </c>
      <c r="H221" t="s">
        <v>344</v>
      </c>
    </row>
    <row r="222" spans="2:8" x14ac:dyDescent="0.25">
      <c r="B222" t="s">
        <v>395</v>
      </c>
      <c r="C222" t="s">
        <v>398</v>
      </c>
      <c r="D222" t="s">
        <v>399</v>
      </c>
      <c r="E222">
        <v>118</v>
      </c>
      <c r="F222">
        <v>26</v>
      </c>
      <c r="G222">
        <v>144</v>
      </c>
      <c r="H222" t="s">
        <v>344</v>
      </c>
    </row>
    <row r="223" spans="2:8" x14ac:dyDescent="0.25">
      <c r="B223" t="s">
        <v>395</v>
      </c>
      <c r="C223" t="s">
        <v>1080</v>
      </c>
      <c r="D223" t="s">
        <v>1081</v>
      </c>
      <c r="E223">
        <v>65</v>
      </c>
      <c r="F223">
        <v>1</v>
      </c>
      <c r="G223">
        <v>66</v>
      </c>
      <c r="H223" t="s">
        <v>347</v>
      </c>
    </row>
    <row r="224" spans="2:8" x14ac:dyDescent="0.25">
      <c r="B224" t="s">
        <v>395</v>
      </c>
      <c r="C224" t="s">
        <v>750</v>
      </c>
      <c r="D224" t="s">
        <v>751</v>
      </c>
      <c r="E224">
        <v>31</v>
      </c>
      <c r="F224">
        <v>7</v>
      </c>
      <c r="G224">
        <v>38</v>
      </c>
      <c r="H224" t="s">
        <v>347</v>
      </c>
    </row>
    <row r="225" spans="2:8" x14ac:dyDescent="0.25">
      <c r="B225" t="s">
        <v>395</v>
      </c>
      <c r="C225" t="s">
        <v>754</v>
      </c>
      <c r="D225" t="s">
        <v>755</v>
      </c>
      <c r="E225">
        <v>21</v>
      </c>
      <c r="F225">
        <v>12</v>
      </c>
      <c r="G225">
        <v>33</v>
      </c>
      <c r="H225" t="s">
        <v>347</v>
      </c>
    </row>
    <row r="226" spans="2:8" x14ac:dyDescent="0.25">
      <c r="B226" t="s">
        <v>395</v>
      </c>
      <c r="C226" t="s">
        <v>564</v>
      </c>
      <c r="D226" t="s">
        <v>565</v>
      </c>
      <c r="E226">
        <v>14</v>
      </c>
      <c r="F226">
        <v>9</v>
      </c>
      <c r="G226">
        <v>23</v>
      </c>
      <c r="H226" t="s">
        <v>347</v>
      </c>
    </row>
    <row r="227" spans="2:8" x14ac:dyDescent="0.25">
      <c r="B227" t="s">
        <v>395</v>
      </c>
      <c r="C227" t="s">
        <v>558</v>
      </c>
      <c r="D227" t="s">
        <v>559</v>
      </c>
      <c r="E227">
        <v>14</v>
      </c>
      <c r="F227">
        <v>5</v>
      </c>
      <c r="G227">
        <v>19</v>
      </c>
      <c r="H227" t="s">
        <v>347</v>
      </c>
    </row>
    <row r="228" spans="2:8" x14ac:dyDescent="0.25">
      <c r="B228" t="s">
        <v>395</v>
      </c>
      <c r="C228" t="s">
        <v>566</v>
      </c>
      <c r="D228" t="s">
        <v>567</v>
      </c>
      <c r="E228">
        <v>9</v>
      </c>
      <c r="F228">
        <v>23</v>
      </c>
      <c r="G228">
        <v>32</v>
      </c>
      <c r="H228" t="s">
        <v>347</v>
      </c>
    </row>
    <row r="229" spans="2:8" x14ac:dyDescent="0.25">
      <c r="B229" t="s">
        <v>395</v>
      </c>
      <c r="C229" t="s">
        <v>568</v>
      </c>
      <c r="D229" t="s">
        <v>569</v>
      </c>
      <c r="E229">
        <v>2</v>
      </c>
      <c r="F229">
        <v>11</v>
      </c>
      <c r="G229">
        <v>13</v>
      </c>
      <c r="H229" t="s">
        <v>347</v>
      </c>
    </row>
    <row r="230" spans="2:8" x14ac:dyDescent="0.25">
      <c r="B230" t="s">
        <v>395</v>
      </c>
      <c r="C230" t="s">
        <v>752</v>
      </c>
      <c r="D230" t="s">
        <v>753</v>
      </c>
      <c r="E230">
        <v>0</v>
      </c>
      <c r="F230">
        <v>5</v>
      </c>
      <c r="G230">
        <v>5</v>
      </c>
      <c r="H230" t="s">
        <v>347</v>
      </c>
    </row>
    <row r="231" spans="2:8" x14ac:dyDescent="0.25">
      <c r="B231" t="s">
        <v>395</v>
      </c>
      <c r="C231" t="s">
        <v>1082</v>
      </c>
      <c r="D231" t="s">
        <v>1083</v>
      </c>
      <c r="E231">
        <v>0</v>
      </c>
      <c r="F231">
        <v>9</v>
      </c>
      <c r="G231">
        <v>9</v>
      </c>
      <c r="H231" t="s">
        <v>347</v>
      </c>
    </row>
    <row r="232" spans="2:8" x14ac:dyDescent="0.25">
      <c r="B232" t="s">
        <v>395</v>
      </c>
      <c r="C232" t="s">
        <v>1084</v>
      </c>
      <c r="D232" t="s">
        <v>1085</v>
      </c>
      <c r="E232">
        <v>0</v>
      </c>
      <c r="F232">
        <v>11</v>
      </c>
      <c r="G232">
        <v>11</v>
      </c>
      <c r="H232" t="s">
        <v>347</v>
      </c>
    </row>
    <row r="233" spans="2:8" x14ac:dyDescent="0.25">
      <c r="B233" t="s">
        <v>395</v>
      </c>
      <c r="C233" t="s">
        <v>560</v>
      </c>
      <c r="D233" t="s">
        <v>561</v>
      </c>
      <c r="E233">
        <v>0</v>
      </c>
      <c r="F233">
        <v>9</v>
      </c>
      <c r="G233">
        <v>9</v>
      </c>
      <c r="H233" t="s">
        <v>347</v>
      </c>
    </row>
    <row r="234" spans="2:8" x14ac:dyDescent="0.25">
      <c r="B234" t="s">
        <v>395</v>
      </c>
      <c r="C234" t="s">
        <v>1086</v>
      </c>
      <c r="D234" t="s">
        <v>1087</v>
      </c>
      <c r="E234">
        <v>0</v>
      </c>
      <c r="F234">
        <v>1</v>
      </c>
      <c r="G234">
        <v>1</v>
      </c>
      <c r="H234" t="s">
        <v>347</v>
      </c>
    </row>
    <row r="235" spans="2:8" x14ac:dyDescent="0.25">
      <c r="B235" t="s">
        <v>395</v>
      </c>
      <c r="C235" t="s">
        <v>1088</v>
      </c>
      <c r="D235" t="s">
        <v>1089</v>
      </c>
      <c r="E235">
        <v>0</v>
      </c>
      <c r="F235">
        <v>12</v>
      </c>
      <c r="G235">
        <v>12</v>
      </c>
      <c r="H235" t="s">
        <v>347</v>
      </c>
    </row>
    <row r="236" spans="2:8" x14ac:dyDescent="0.25">
      <c r="B236" t="s">
        <v>395</v>
      </c>
      <c r="C236" t="s">
        <v>1090</v>
      </c>
      <c r="D236" t="s">
        <v>1091</v>
      </c>
      <c r="E236">
        <v>0</v>
      </c>
      <c r="F236">
        <v>8</v>
      </c>
      <c r="G236">
        <v>8</v>
      </c>
      <c r="H236" t="s">
        <v>347</v>
      </c>
    </row>
    <row r="237" spans="2:8" x14ac:dyDescent="0.25">
      <c r="B237" t="s">
        <v>395</v>
      </c>
      <c r="C237" t="s">
        <v>1092</v>
      </c>
      <c r="D237" t="s">
        <v>1093</v>
      </c>
      <c r="E237">
        <v>0</v>
      </c>
      <c r="F237">
        <v>6</v>
      </c>
      <c r="G237">
        <v>6</v>
      </c>
      <c r="H237" t="s">
        <v>347</v>
      </c>
    </row>
    <row r="238" spans="2:8" x14ac:dyDescent="0.25">
      <c r="B238" t="s">
        <v>395</v>
      </c>
      <c r="C238" t="s">
        <v>1094</v>
      </c>
      <c r="D238" t="s">
        <v>1095</v>
      </c>
      <c r="E238">
        <v>0</v>
      </c>
      <c r="F238">
        <v>12</v>
      </c>
      <c r="G238">
        <v>12</v>
      </c>
      <c r="H238" t="s">
        <v>347</v>
      </c>
    </row>
    <row r="239" spans="2:8" x14ac:dyDescent="0.25">
      <c r="B239" t="s">
        <v>395</v>
      </c>
      <c r="C239" t="s">
        <v>570</v>
      </c>
      <c r="D239" t="s">
        <v>571</v>
      </c>
      <c r="E239">
        <v>0</v>
      </c>
      <c r="F239">
        <v>2</v>
      </c>
      <c r="G239">
        <v>2</v>
      </c>
      <c r="H239" t="s">
        <v>347</v>
      </c>
    </row>
    <row r="240" spans="2:8" x14ac:dyDescent="0.25">
      <c r="B240" t="s">
        <v>395</v>
      </c>
      <c r="C240" t="s">
        <v>1096</v>
      </c>
      <c r="D240" t="s">
        <v>1097</v>
      </c>
      <c r="E240">
        <v>0</v>
      </c>
      <c r="F240">
        <v>11</v>
      </c>
      <c r="G240">
        <v>11</v>
      </c>
      <c r="H240" t="s">
        <v>347</v>
      </c>
    </row>
    <row r="241" spans="2:8" x14ac:dyDescent="0.25">
      <c r="B241" t="s">
        <v>395</v>
      </c>
      <c r="C241" t="s">
        <v>1098</v>
      </c>
      <c r="D241" t="s">
        <v>1099</v>
      </c>
      <c r="E241">
        <v>0</v>
      </c>
      <c r="F241">
        <v>5</v>
      </c>
      <c r="G241">
        <v>5</v>
      </c>
      <c r="H241" t="s">
        <v>347</v>
      </c>
    </row>
    <row r="242" spans="2:8" x14ac:dyDescent="0.25">
      <c r="B242" t="s">
        <v>395</v>
      </c>
      <c r="C242" t="s">
        <v>1100</v>
      </c>
      <c r="D242" t="s">
        <v>1101</v>
      </c>
      <c r="E242">
        <v>0</v>
      </c>
      <c r="F242">
        <v>4</v>
      </c>
      <c r="G242">
        <v>4</v>
      </c>
      <c r="H242" t="s">
        <v>347</v>
      </c>
    </row>
    <row r="243" spans="2:8" x14ac:dyDescent="0.25">
      <c r="B243" t="s">
        <v>400</v>
      </c>
      <c r="C243" t="s">
        <v>756</v>
      </c>
      <c r="D243" t="s">
        <v>757</v>
      </c>
      <c r="E243">
        <v>130</v>
      </c>
      <c r="F243">
        <v>15</v>
      </c>
      <c r="G243">
        <v>145</v>
      </c>
      <c r="H243" t="s">
        <v>344</v>
      </c>
    </row>
    <row r="244" spans="2:8" x14ac:dyDescent="0.25">
      <c r="B244" t="s">
        <v>400</v>
      </c>
      <c r="C244" t="s">
        <v>572</v>
      </c>
      <c r="D244" t="s">
        <v>573</v>
      </c>
      <c r="E244">
        <v>60</v>
      </c>
      <c r="F244">
        <v>22</v>
      </c>
      <c r="G244">
        <v>82</v>
      </c>
      <c r="H244" t="s">
        <v>347</v>
      </c>
    </row>
    <row r="245" spans="2:8" x14ac:dyDescent="0.25">
      <c r="B245" t="s">
        <v>400</v>
      </c>
      <c r="C245" t="s">
        <v>1102</v>
      </c>
      <c r="D245" t="s">
        <v>1103</v>
      </c>
      <c r="E245">
        <v>16</v>
      </c>
      <c r="F245">
        <v>4</v>
      </c>
      <c r="G245">
        <v>20</v>
      </c>
      <c r="H245" t="s">
        <v>347</v>
      </c>
    </row>
    <row r="246" spans="2:8" x14ac:dyDescent="0.25">
      <c r="B246" t="s">
        <v>400</v>
      </c>
      <c r="C246" t="s">
        <v>578</v>
      </c>
      <c r="D246" t="s">
        <v>579</v>
      </c>
      <c r="E246">
        <v>2</v>
      </c>
      <c r="F246">
        <v>27</v>
      </c>
      <c r="G246">
        <v>29</v>
      </c>
      <c r="H246" t="s">
        <v>347</v>
      </c>
    </row>
    <row r="247" spans="2:8" x14ac:dyDescent="0.25">
      <c r="B247" t="s">
        <v>400</v>
      </c>
      <c r="C247" t="s">
        <v>1104</v>
      </c>
      <c r="D247" t="s">
        <v>1105</v>
      </c>
      <c r="E247">
        <v>1</v>
      </c>
      <c r="F247">
        <v>5</v>
      </c>
      <c r="G247">
        <v>6</v>
      </c>
      <c r="H247" t="s">
        <v>347</v>
      </c>
    </row>
    <row r="248" spans="2:8" x14ac:dyDescent="0.25">
      <c r="B248" t="s">
        <v>400</v>
      </c>
      <c r="C248" t="s">
        <v>574</v>
      </c>
      <c r="D248" t="s">
        <v>575</v>
      </c>
      <c r="E248">
        <v>0</v>
      </c>
      <c r="F248">
        <v>6</v>
      </c>
      <c r="G248">
        <v>6</v>
      </c>
      <c r="H248" t="s">
        <v>347</v>
      </c>
    </row>
    <row r="249" spans="2:8" x14ac:dyDescent="0.25">
      <c r="B249" t="s">
        <v>400</v>
      </c>
      <c r="C249" t="s">
        <v>760</v>
      </c>
      <c r="D249" t="s">
        <v>761</v>
      </c>
      <c r="E249">
        <v>0</v>
      </c>
      <c r="F249">
        <v>5</v>
      </c>
      <c r="G249">
        <v>5</v>
      </c>
      <c r="H249" t="s">
        <v>347</v>
      </c>
    </row>
    <row r="250" spans="2:8" x14ac:dyDescent="0.25">
      <c r="B250" t="s">
        <v>400</v>
      </c>
      <c r="C250" t="s">
        <v>576</v>
      </c>
      <c r="D250" t="s">
        <v>577</v>
      </c>
      <c r="E250">
        <v>0</v>
      </c>
      <c r="F250">
        <v>3</v>
      </c>
      <c r="G250">
        <v>3</v>
      </c>
      <c r="H250" t="s">
        <v>347</v>
      </c>
    </row>
    <row r="251" spans="2:8" x14ac:dyDescent="0.25">
      <c r="B251" t="s">
        <v>400</v>
      </c>
      <c r="C251" t="s">
        <v>401</v>
      </c>
      <c r="D251" t="s">
        <v>402</v>
      </c>
      <c r="E251">
        <v>0</v>
      </c>
      <c r="F251">
        <v>53</v>
      </c>
      <c r="G251">
        <v>53</v>
      </c>
      <c r="H251" t="s">
        <v>347</v>
      </c>
    </row>
    <row r="252" spans="2:8" x14ac:dyDescent="0.25">
      <c r="B252" t="s">
        <v>400</v>
      </c>
      <c r="C252" t="s">
        <v>1106</v>
      </c>
      <c r="D252" t="s">
        <v>1107</v>
      </c>
      <c r="E252">
        <v>0</v>
      </c>
      <c r="F252">
        <v>5</v>
      </c>
      <c r="G252">
        <v>5</v>
      </c>
      <c r="H252" t="s">
        <v>347</v>
      </c>
    </row>
    <row r="253" spans="2:8" x14ac:dyDescent="0.25">
      <c r="B253" t="s">
        <v>400</v>
      </c>
      <c r="C253" t="s">
        <v>1108</v>
      </c>
      <c r="D253" t="s">
        <v>1109</v>
      </c>
      <c r="E253">
        <v>0</v>
      </c>
      <c r="F253">
        <v>2</v>
      </c>
      <c r="G253">
        <v>2</v>
      </c>
      <c r="H253" t="s">
        <v>347</v>
      </c>
    </row>
    <row r="254" spans="2:8" x14ac:dyDescent="0.25">
      <c r="B254" t="s">
        <v>400</v>
      </c>
      <c r="C254" t="s">
        <v>1110</v>
      </c>
      <c r="D254" t="s">
        <v>1111</v>
      </c>
      <c r="E254">
        <v>0</v>
      </c>
      <c r="F254">
        <v>8</v>
      </c>
      <c r="G254">
        <v>8</v>
      </c>
      <c r="H254" t="s">
        <v>347</v>
      </c>
    </row>
    <row r="255" spans="2:8" x14ac:dyDescent="0.25">
      <c r="B255" t="s">
        <v>400</v>
      </c>
      <c r="C255" t="s">
        <v>1112</v>
      </c>
      <c r="D255" t="s">
        <v>1113</v>
      </c>
      <c r="E255">
        <v>0</v>
      </c>
      <c r="F255">
        <v>5</v>
      </c>
      <c r="G255">
        <v>5</v>
      </c>
      <c r="H255" t="s">
        <v>347</v>
      </c>
    </row>
    <row r="256" spans="2:8" x14ac:dyDescent="0.25">
      <c r="B256" t="s">
        <v>400</v>
      </c>
      <c r="C256" t="s">
        <v>1114</v>
      </c>
      <c r="D256" t="s">
        <v>1115</v>
      </c>
      <c r="E256">
        <v>0</v>
      </c>
      <c r="F256">
        <v>1</v>
      </c>
      <c r="G256">
        <v>1</v>
      </c>
      <c r="H256" t="s">
        <v>347</v>
      </c>
    </row>
    <row r="257" spans="2:8" x14ac:dyDescent="0.25">
      <c r="B257" t="s">
        <v>400</v>
      </c>
      <c r="C257" t="s">
        <v>1116</v>
      </c>
      <c r="D257" t="s">
        <v>1117</v>
      </c>
      <c r="E257">
        <v>0</v>
      </c>
      <c r="F257">
        <v>5</v>
      </c>
      <c r="G257">
        <v>5</v>
      </c>
      <c r="H257" t="s">
        <v>347</v>
      </c>
    </row>
    <row r="258" spans="2:8" x14ac:dyDescent="0.25">
      <c r="B258" t="s">
        <v>400</v>
      </c>
      <c r="C258" t="s">
        <v>1118</v>
      </c>
      <c r="D258" t="s">
        <v>1119</v>
      </c>
      <c r="E258">
        <v>0</v>
      </c>
      <c r="F258">
        <v>7</v>
      </c>
      <c r="G258">
        <v>7</v>
      </c>
      <c r="H258" t="s">
        <v>347</v>
      </c>
    </row>
    <row r="259" spans="2:8" x14ac:dyDescent="0.25">
      <c r="B259" t="s">
        <v>400</v>
      </c>
      <c r="C259" t="s">
        <v>762</v>
      </c>
      <c r="D259" t="s">
        <v>763</v>
      </c>
      <c r="E259">
        <v>0</v>
      </c>
      <c r="F259">
        <v>6</v>
      </c>
      <c r="G259">
        <v>6</v>
      </c>
      <c r="H259" t="s">
        <v>347</v>
      </c>
    </row>
    <row r="260" spans="2:8" x14ac:dyDescent="0.25">
      <c r="B260" t="s">
        <v>403</v>
      </c>
      <c r="C260" t="s">
        <v>404</v>
      </c>
      <c r="D260" t="s">
        <v>405</v>
      </c>
      <c r="E260">
        <v>178</v>
      </c>
      <c r="F260">
        <v>7</v>
      </c>
      <c r="G260">
        <v>185</v>
      </c>
      <c r="H260" t="s">
        <v>344</v>
      </c>
    </row>
    <row r="261" spans="2:8" x14ac:dyDescent="0.25">
      <c r="B261" t="s">
        <v>403</v>
      </c>
      <c r="C261" t="s">
        <v>586</v>
      </c>
      <c r="D261" t="s">
        <v>587</v>
      </c>
      <c r="E261">
        <v>151</v>
      </c>
      <c r="F261">
        <v>38</v>
      </c>
      <c r="G261">
        <v>189</v>
      </c>
      <c r="H261" t="s">
        <v>344</v>
      </c>
    </row>
    <row r="262" spans="2:8" x14ac:dyDescent="0.25">
      <c r="B262" t="s">
        <v>403</v>
      </c>
      <c r="C262" t="s">
        <v>584</v>
      </c>
      <c r="D262" t="s">
        <v>585</v>
      </c>
      <c r="E262">
        <v>86</v>
      </c>
      <c r="F262">
        <v>48</v>
      </c>
      <c r="G262">
        <v>134</v>
      </c>
      <c r="H262" t="s">
        <v>344</v>
      </c>
    </row>
    <row r="263" spans="2:8" x14ac:dyDescent="0.25">
      <c r="B263" t="s">
        <v>403</v>
      </c>
      <c r="C263" t="s">
        <v>580</v>
      </c>
      <c r="D263" t="s">
        <v>581</v>
      </c>
      <c r="E263">
        <v>75</v>
      </c>
      <c r="F263">
        <v>25</v>
      </c>
      <c r="G263">
        <v>100</v>
      </c>
      <c r="H263" t="s">
        <v>344</v>
      </c>
    </row>
    <row r="264" spans="2:8" x14ac:dyDescent="0.25">
      <c r="B264" t="s">
        <v>403</v>
      </c>
      <c r="C264" t="s">
        <v>582</v>
      </c>
      <c r="D264" t="s">
        <v>583</v>
      </c>
      <c r="E264">
        <v>39</v>
      </c>
      <c r="F264">
        <v>11</v>
      </c>
      <c r="G264">
        <v>50</v>
      </c>
      <c r="H264" t="s">
        <v>347</v>
      </c>
    </row>
    <row r="265" spans="2:8" x14ac:dyDescent="0.25">
      <c r="B265" t="s">
        <v>403</v>
      </c>
      <c r="C265" t="s">
        <v>1120</v>
      </c>
      <c r="D265" t="s">
        <v>1121</v>
      </c>
      <c r="E265">
        <v>27</v>
      </c>
      <c r="F265">
        <v>7</v>
      </c>
      <c r="G265">
        <v>34</v>
      </c>
      <c r="H265" t="s">
        <v>347</v>
      </c>
    </row>
    <row r="266" spans="2:8" x14ac:dyDescent="0.25">
      <c r="B266" t="s">
        <v>403</v>
      </c>
      <c r="C266" t="s">
        <v>406</v>
      </c>
      <c r="D266" t="s">
        <v>407</v>
      </c>
      <c r="E266">
        <v>24</v>
      </c>
      <c r="F266">
        <v>4</v>
      </c>
      <c r="G266">
        <v>28</v>
      </c>
      <c r="H266" t="s">
        <v>347</v>
      </c>
    </row>
    <row r="267" spans="2:8" x14ac:dyDescent="0.25">
      <c r="B267" t="s">
        <v>403</v>
      </c>
      <c r="C267" t="s">
        <v>408</v>
      </c>
      <c r="D267" t="s">
        <v>409</v>
      </c>
      <c r="E267">
        <v>13</v>
      </c>
      <c r="F267">
        <v>8</v>
      </c>
      <c r="G267">
        <v>21</v>
      </c>
      <c r="H267" t="s">
        <v>347</v>
      </c>
    </row>
    <row r="268" spans="2:8" x14ac:dyDescent="0.25">
      <c r="B268" t="s">
        <v>403</v>
      </c>
      <c r="C268" t="s">
        <v>590</v>
      </c>
      <c r="D268" t="s">
        <v>591</v>
      </c>
      <c r="E268">
        <v>9</v>
      </c>
      <c r="F268">
        <v>18</v>
      </c>
      <c r="G268">
        <v>27</v>
      </c>
      <c r="H268" t="s">
        <v>347</v>
      </c>
    </row>
    <row r="269" spans="2:8" x14ac:dyDescent="0.25">
      <c r="B269" t="s">
        <v>403</v>
      </c>
      <c r="C269" t="s">
        <v>588</v>
      </c>
      <c r="D269" t="s">
        <v>589</v>
      </c>
      <c r="E269">
        <v>9</v>
      </c>
      <c r="F269">
        <v>5</v>
      </c>
      <c r="G269">
        <v>14</v>
      </c>
      <c r="H269" t="s">
        <v>347</v>
      </c>
    </row>
    <row r="270" spans="2:8" x14ac:dyDescent="0.25">
      <c r="B270" t="s">
        <v>403</v>
      </c>
      <c r="C270" t="s">
        <v>1122</v>
      </c>
      <c r="D270" t="s">
        <v>1123</v>
      </c>
      <c r="E270">
        <v>9</v>
      </c>
      <c r="F270">
        <v>4</v>
      </c>
      <c r="G270">
        <v>13</v>
      </c>
      <c r="H270" t="s">
        <v>347</v>
      </c>
    </row>
    <row r="271" spans="2:8" x14ac:dyDescent="0.25">
      <c r="B271" t="s">
        <v>403</v>
      </c>
      <c r="C271" t="s">
        <v>770</v>
      </c>
      <c r="D271" t="s">
        <v>771</v>
      </c>
      <c r="E271">
        <v>3</v>
      </c>
      <c r="F271">
        <v>19</v>
      </c>
      <c r="G271">
        <v>22</v>
      </c>
      <c r="H271" t="s">
        <v>347</v>
      </c>
    </row>
    <row r="272" spans="2:8" x14ac:dyDescent="0.25">
      <c r="B272" t="s">
        <v>403</v>
      </c>
      <c r="C272" t="s">
        <v>768</v>
      </c>
      <c r="D272" t="s">
        <v>769</v>
      </c>
      <c r="E272">
        <v>1</v>
      </c>
      <c r="F272">
        <v>9</v>
      </c>
      <c r="G272">
        <v>10</v>
      </c>
      <c r="H272" t="s">
        <v>347</v>
      </c>
    </row>
    <row r="273" spans="2:8" x14ac:dyDescent="0.25">
      <c r="B273" t="s">
        <v>403</v>
      </c>
      <c r="C273" t="s">
        <v>766</v>
      </c>
      <c r="D273" t="s">
        <v>767</v>
      </c>
      <c r="E273">
        <v>1</v>
      </c>
      <c r="F273">
        <v>2</v>
      </c>
      <c r="G273">
        <v>3</v>
      </c>
      <c r="H273" t="s">
        <v>347</v>
      </c>
    </row>
    <row r="274" spans="2:8" x14ac:dyDescent="0.25">
      <c r="B274" t="s">
        <v>403</v>
      </c>
      <c r="C274" t="s">
        <v>1124</v>
      </c>
      <c r="D274" t="s">
        <v>1125</v>
      </c>
      <c r="E274">
        <v>0</v>
      </c>
      <c r="F274">
        <v>1</v>
      </c>
      <c r="G274">
        <v>1</v>
      </c>
      <c r="H274" t="s">
        <v>347</v>
      </c>
    </row>
    <row r="275" spans="2:8" x14ac:dyDescent="0.25">
      <c r="B275" t="s">
        <v>403</v>
      </c>
      <c r="C275" t="s">
        <v>592</v>
      </c>
      <c r="D275" t="s">
        <v>593</v>
      </c>
      <c r="E275">
        <v>0</v>
      </c>
      <c r="F275">
        <v>5</v>
      </c>
      <c r="G275">
        <v>5</v>
      </c>
      <c r="H275" t="s">
        <v>347</v>
      </c>
    </row>
    <row r="276" spans="2:8" x14ac:dyDescent="0.25">
      <c r="B276" t="s">
        <v>403</v>
      </c>
      <c r="C276" t="s">
        <v>1126</v>
      </c>
      <c r="D276" t="s">
        <v>1127</v>
      </c>
      <c r="E276">
        <v>0</v>
      </c>
      <c r="F276">
        <v>8</v>
      </c>
      <c r="G276">
        <v>8</v>
      </c>
      <c r="H276" t="s">
        <v>347</v>
      </c>
    </row>
    <row r="277" spans="2:8" x14ac:dyDescent="0.25">
      <c r="B277" t="s">
        <v>403</v>
      </c>
      <c r="C277" t="s">
        <v>1128</v>
      </c>
      <c r="D277" t="s">
        <v>1129</v>
      </c>
      <c r="E277">
        <v>0</v>
      </c>
      <c r="F277">
        <v>7</v>
      </c>
      <c r="G277">
        <v>7</v>
      </c>
      <c r="H277" t="s">
        <v>347</v>
      </c>
    </row>
    <row r="278" spans="2:8" x14ac:dyDescent="0.25">
      <c r="B278" t="s">
        <v>403</v>
      </c>
      <c r="C278" t="s">
        <v>1130</v>
      </c>
      <c r="D278" t="s">
        <v>1131</v>
      </c>
      <c r="E278">
        <v>0</v>
      </c>
      <c r="F278">
        <v>9</v>
      </c>
      <c r="G278">
        <v>9</v>
      </c>
      <c r="H278" t="s">
        <v>347</v>
      </c>
    </row>
    <row r="279" spans="2:8" x14ac:dyDescent="0.25">
      <c r="B279" t="s">
        <v>410</v>
      </c>
      <c r="C279" t="s">
        <v>776</v>
      </c>
      <c r="D279" t="s">
        <v>777</v>
      </c>
      <c r="E279">
        <v>180</v>
      </c>
      <c r="F279">
        <v>12</v>
      </c>
      <c r="G279">
        <v>192</v>
      </c>
      <c r="H279" t="s">
        <v>344</v>
      </c>
    </row>
    <row r="280" spans="2:8" x14ac:dyDescent="0.25">
      <c r="B280" t="s">
        <v>410</v>
      </c>
      <c r="C280" t="s">
        <v>1132</v>
      </c>
      <c r="D280" t="s">
        <v>1133</v>
      </c>
      <c r="E280">
        <v>155</v>
      </c>
      <c r="F280">
        <v>26</v>
      </c>
      <c r="G280">
        <v>181</v>
      </c>
      <c r="H280" t="s">
        <v>344</v>
      </c>
    </row>
    <row r="281" spans="2:8" x14ac:dyDescent="0.25">
      <c r="B281" t="s">
        <v>410</v>
      </c>
      <c r="C281" t="s">
        <v>1134</v>
      </c>
      <c r="D281" t="s">
        <v>1135</v>
      </c>
      <c r="E281">
        <v>100</v>
      </c>
      <c r="F281">
        <v>5</v>
      </c>
      <c r="G281">
        <v>105</v>
      </c>
      <c r="H281" t="s">
        <v>344</v>
      </c>
    </row>
    <row r="282" spans="2:8" x14ac:dyDescent="0.25">
      <c r="B282" t="s">
        <v>410</v>
      </c>
      <c r="C282" t="s">
        <v>602</v>
      </c>
      <c r="D282" t="s">
        <v>603</v>
      </c>
      <c r="E282">
        <v>98</v>
      </c>
      <c r="F282">
        <v>14</v>
      </c>
      <c r="G282">
        <v>112</v>
      </c>
      <c r="H282" t="s">
        <v>344</v>
      </c>
    </row>
    <row r="283" spans="2:8" x14ac:dyDescent="0.25">
      <c r="B283" t="s">
        <v>410</v>
      </c>
      <c r="C283" t="s">
        <v>796</v>
      </c>
      <c r="D283" t="s">
        <v>797</v>
      </c>
      <c r="E283">
        <v>74</v>
      </c>
      <c r="F283">
        <v>46</v>
      </c>
      <c r="G283">
        <v>120</v>
      </c>
      <c r="H283" t="s">
        <v>347</v>
      </c>
    </row>
    <row r="284" spans="2:8" x14ac:dyDescent="0.25">
      <c r="B284" t="s">
        <v>410</v>
      </c>
      <c r="C284" t="s">
        <v>598</v>
      </c>
      <c r="D284" t="s">
        <v>599</v>
      </c>
      <c r="E284">
        <v>67</v>
      </c>
      <c r="F284">
        <v>43</v>
      </c>
      <c r="G284">
        <v>110</v>
      </c>
      <c r="H284" t="s">
        <v>347</v>
      </c>
    </row>
    <row r="285" spans="2:8" x14ac:dyDescent="0.25">
      <c r="B285" t="s">
        <v>410</v>
      </c>
      <c r="C285" t="s">
        <v>790</v>
      </c>
      <c r="D285" t="s">
        <v>791</v>
      </c>
      <c r="E285">
        <v>38</v>
      </c>
      <c r="F285">
        <v>5</v>
      </c>
      <c r="G285">
        <v>43</v>
      </c>
      <c r="H285" t="s">
        <v>347</v>
      </c>
    </row>
    <row r="286" spans="2:8" x14ac:dyDescent="0.25">
      <c r="B286" t="s">
        <v>410</v>
      </c>
      <c r="C286" t="s">
        <v>1136</v>
      </c>
      <c r="D286" t="s">
        <v>1137</v>
      </c>
      <c r="E286">
        <v>38</v>
      </c>
      <c r="F286">
        <v>13</v>
      </c>
      <c r="G286">
        <v>51</v>
      </c>
      <c r="H286" t="s">
        <v>347</v>
      </c>
    </row>
    <row r="287" spans="2:8" x14ac:dyDescent="0.25">
      <c r="B287" t="s">
        <v>410</v>
      </c>
      <c r="C287" t="s">
        <v>792</v>
      </c>
      <c r="D287" t="s">
        <v>793</v>
      </c>
      <c r="E287">
        <v>35</v>
      </c>
      <c r="F287">
        <v>3</v>
      </c>
      <c r="G287">
        <v>38</v>
      </c>
      <c r="H287" t="s">
        <v>347</v>
      </c>
    </row>
    <row r="288" spans="2:8" x14ac:dyDescent="0.25">
      <c r="B288" t="s">
        <v>410</v>
      </c>
      <c r="C288" t="s">
        <v>774</v>
      </c>
      <c r="D288" t="s">
        <v>775</v>
      </c>
      <c r="E288">
        <v>31</v>
      </c>
      <c r="F288">
        <v>10</v>
      </c>
      <c r="G288">
        <v>41</v>
      </c>
      <c r="H288" t="s">
        <v>347</v>
      </c>
    </row>
    <row r="289" spans="2:8" x14ac:dyDescent="0.25">
      <c r="B289" t="s">
        <v>410</v>
      </c>
      <c r="C289" t="s">
        <v>1138</v>
      </c>
      <c r="D289" t="s">
        <v>1139</v>
      </c>
      <c r="E289">
        <v>26</v>
      </c>
      <c r="F289">
        <v>23</v>
      </c>
      <c r="G289">
        <v>49</v>
      </c>
      <c r="H289" t="s">
        <v>347</v>
      </c>
    </row>
    <row r="290" spans="2:8" x14ac:dyDescent="0.25">
      <c r="B290" t="s">
        <v>410</v>
      </c>
      <c r="C290" t="s">
        <v>1140</v>
      </c>
      <c r="D290" t="s">
        <v>1141</v>
      </c>
      <c r="E290">
        <v>23</v>
      </c>
      <c r="F290">
        <v>0</v>
      </c>
      <c r="G290">
        <v>23</v>
      </c>
      <c r="H290" t="s">
        <v>347</v>
      </c>
    </row>
    <row r="291" spans="2:8" x14ac:dyDescent="0.25">
      <c r="B291" t="s">
        <v>410</v>
      </c>
      <c r="C291" t="s">
        <v>1142</v>
      </c>
      <c r="D291" t="s">
        <v>1143</v>
      </c>
      <c r="E291">
        <v>22</v>
      </c>
      <c r="F291">
        <v>13</v>
      </c>
      <c r="G291">
        <v>35</v>
      </c>
      <c r="H291" t="s">
        <v>347</v>
      </c>
    </row>
    <row r="292" spans="2:8" x14ac:dyDescent="0.25">
      <c r="B292" t="s">
        <v>410</v>
      </c>
      <c r="C292" t="s">
        <v>1144</v>
      </c>
      <c r="D292" t="s">
        <v>1145</v>
      </c>
      <c r="E292">
        <v>20</v>
      </c>
      <c r="F292">
        <v>14</v>
      </c>
      <c r="G292">
        <v>34</v>
      </c>
      <c r="H292" t="s">
        <v>347</v>
      </c>
    </row>
    <row r="293" spans="2:8" x14ac:dyDescent="0.25">
      <c r="B293" t="s">
        <v>410</v>
      </c>
      <c r="C293" t="s">
        <v>604</v>
      </c>
      <c r="D293" t="s">
        <v>605</v>
      </c>
      <c r="E293">
        <v>20</v>
      </c>
      <c r="F293">
        <v>13</v>
      </c>
      <c r="G293">
        <v>33</v>
      </c>
      <c r="H293" t="s">
        <v>347</v>
      </c>
    </row>
    <row r="294" spans="2:8" x14ac:dyDescent="0.25">
      <c r="B294" t="s">
        <v>410</v>
      </c>
      <c r="C294" t="s">
        <v>1146</v>
      </c>
      <c r="D294" t="s">
        <v>1147</v>
      </c>
      <c r="E294">
        <v>19</v>
      </c>
      <c r="F294">
        <v>3</v>
      </c>
      <c r="G294">
        <v>22</v>
      </c>
      <c r="H294" t="s">
        <v>347</v>
      </c>
    </row>
    <row r="295" spans="2:8" x14ac:dyDescent="0.25">
      <c r="B295" t="s">
        <v>410</v>
      </c>
      <c r="C295" t="s">
        <v>1148</v>
      </c>
      <c r="D295" t="s">
        <v>1149</v>
      </c>
      <c r="E295">
        <v>16</v>
      </c>
      <c r="F295">
        <v>2</v>
      </c>
      <c r="G295">
        <v>18</v>
      </c>
      <c r="H295" t="s">
        <v>347</v>
      </c>
    </row>
    <row r="296" spans="2:8" x14ac:dyDescent="0.25">
      <c r="B296" t="s">
        <v>410</v>
      </c>
      <c r="C296" t="s">
        <v>794</v>
      </c>
      <c r="D296" t="s">
        <v>795</v>
      </c>
      <c r="E296">
        <v>14</v>
      </c>
      <c r="F296">
        <v>36</v>
      </c>
      <c r="G296">
        <v>50</v>
      </c>
      <c r="H296" t="s">
        <v>347</v>
      </c>
    </row>
    <row r="297" spans="2:8" x14ac:dyDescent="0.25">
      <c r="B297" t="s">
        <v>410</v>
      </c>
      <c r="C297" t="s">
        <v>1150</v>
      </c>
      <c r="D297" t="s">
        <v>1151</v>
      </c>
      <c r="E297">
        <v>14</v>
      </c>
      <c r="F297">
        <v>5</v>
      </c>
      <c r="G297">
        <v>19</v>
      </c>
      <c r="H297" t="s">
        <v>347</v>
      </c>
    </row>
    <row r="298" spans="2:8" x14ac:dyDescent="0.25">
      <c r="B298" t="s">
        <v>410</v>
      </c>
      <c r="C298" t="s">
        <v>1152</v>
      </c>
      <c r="D298" t="s">
        <v>1153</v>
      </c>
      <c r="E298">
        <v>14</v>
      </c>
      <c r="F298">
        <v>10</v>
      </c>
      <c r="G298">
        <v>24</v>
      </c>
      <c r="H298" t="s">
        <v>347</v>
      </c>
    </row>
    <row r="299" spans="2:8" x14ac:dyDescent="0.25">
      <c r="B299" t="s">
        <v>410</v>
      </c>
      <c r="C299" t="s">
        <v>610</v>
      </c>
      <c r="D299" t="s">
        <v>611</v>
      </c>
      <c r="E299">
        <v>14</v>
      </c>
      <c r="F299">
        <v>20</v>
      </c>
      <c r="G299">
        <v>34</v>
      </c>
      <c r="H299" t="s">
        <v>347</v>
      </c>
    </row>
    <row r="300" spans="2:8" x14ac:dyDescent="0.25">
      <c r="B300" t="s">
        <v>410</v>
      </c>
      <c r="C300" t="s">
        <v>782</v>
      </c>
      <c r="D300" t="s">
        <v>783</v>
      </c>
      <c r="E300">
        <v>14</v>
      </c>
      <c r="F300">
        <v>0</v>
      </c>
      <c r="G300">
        <v>14</v>
      </c>
      <c r="H300" t="s">
        <v>347</v>
      </c>
    </row>
    <row r="301" spans="2:8" x14ac:dyDescent="0.25">
      <c r="B301" t="s">
        <v>410</v>
      </c>
      <c r="C301" t="s">
        <v>810</v>
      </c>
      <c r="D301" t="s">
        <v>811</v>
      </c>
      <c r="E301">
        <v>13</v>
      </c>
      <c r="F301">
        <v>11</v>
      </c>
      <c r="G301">
        <v>24</v>
      </c>
      <c r="H301" t="s">
        <v>347</v>
      </c>
    </row>
    <row r="302" spans="2:8" x14ac:dyDescent="0.25">
      <c r="B302" t="s">
        <v>410</v>
      </c>
      <c r="C302" t="s">
        <v>1154</v>
      </c>
      <c r="D302" t="s">
        <v>1155</v>
      </c>
      <c r="E302">
        <v>13</v>
      </c>
      <c r="F302">
        <v>8</v>
      </c>
      <c r="G302">
        <v>21</v>
      </c>
      <c r="H302" t="s">
        <v>347</v>
      </c>
    </row>
    <row r="303" spans="2:8" x14ac:dyDescent="0.25">
      <c r="B303" t="s">
        <v>410</v>
      </c>
      <c r="C303" t="s">
        <v>1156</v>
      </c>
      <c r="D303" t="s">
        <v>1157</v>
      </c>
      <c r="E303">
        <v>12</v>
      </c>
      <c r="F303">
        <v>7</v>
      </c>
      <c r="G303">
        <v>19</v>
      </c>
      <c r="H303" t="s">
        <v>347</v>
      </c>
    </row>
    <row r="304" spans="2:8" x14ac:dyDescent="0.25">
      <c r="B304" t="s">
        <v>410</v>
      </c>
      <c r="C304" t="s">
        <v>1158</v>
      </c>
      <c r="D304" t="s">
        <v>1159</v>
      </c>
      <c r="E304">
        <v>11</v>
      </c>
      <c r="F304">
        <v>2</v>
      </c>
      <c r="G304">
        <v>13</v>
      </c>
      <c r="H304" t="s">
        <v>347</v>
      </c>
    </row>
    <row r="305" spans="2:8" x14ac:dyDescent="0.25">
      <c r="B305" t="s">
        <v>410</v>
      </c>
      <c r="C305" t="s">
        <v>780</v>
      </c>
      <c r="D305" t="s">
        <v>781</v>
      </c>
      <c r="E305">
        <v>11</v>
      </c>
      <c r="F305">
        <v>8</v>
      </c>
      <c r="G305">
        <v>19</v>
      </c>
      <c r="H305" t="s">
        <v>347</v>
      </c>
    </row>
    <row r="306" spans="2:8" x14ac:dyDescent="0.25">
      <c r="B306" t="s">
        <v>410</v>
      </c>
      <c r="C306" t="s">
        <v>772</v>
      </c>
      <c r="D306" t="s">
        <v>773</v>
      </c>
      <c r="E306">
        <v>9</v>
      </c>
      <c r="F306">
        <v>2</v>
      </c>
      <c r="G306">
        <v>11</v>
      </c>
      <c r="H306" t="s">
        <v>347</v>
      </c>
    </row>
    <row r="307" spans="2:8" x14ac:dyDescent="0.25">
      <c r="B307" t="s">
        <v>410</v>
      </c>
      <c r="C307" t="s">
        <v>1160</v>
      </c>
      <c r="D307" t="s">
        <v>1161</v>
      </c>
      <c r="E307">
        <v>7</v>
      </c>
      <c r="F307">
        <v>2</v>
      </c>
      <c r="G307">
        <v>9</v>
      </c>
      <c r="H307" t="s">
        <v>347</v>
      </c>
    </row>
    <row r="308" spans="2:8" x14ac:dyDescent="0.25">
      <c r="B308" t="s">
        <v>410</v>
      </c>
      <c r="C308" t="s">
        <v>804</v>
      </c>
      <c r="D308" t="s">
        <v>805</v>
      </c>
      <c r="E308">
        <v>5</v>
      </c>
      <c r="F308">
        <v>1</v>
      </c>
      <c r="G308">
        <v>6</v>
      </c>
      <c r="H308" t="s">
        <v>347</v>
      </c>
    </row>
    <row r="309" spans="2:8" x14ac:dyDescent="0.25">
      <c r="B309" t="s">
        <v>410</v>
      </c>
      <c r="C309" t="s">
        <v>798</v>
      </c>
      <c r="D309" t="s">
        <v>799</v>
      </c>
      <c r="E309">
        <v>5</v>
      </c>
      <c r="F309">
        <v>15</v>
      </c>
      <c r="G309">
        <v>20</v>
      </c>
      <c r="H309" t="s">
        <v>347</v>
      </c>
    </row>
    <row r="310" spans="2:8" x14ac:dyDescent="0.25">
      <c r="B310" t="s">
        <v>410</v>
      </c>
      <c r="C310" t="s">
        <v>1162</v>
      </c>
      <c r="D310" t="s">
        <v>1163</v>
      </c>
      <c r="E310">
        <v>5</v>
      </c>
      <c r="F310">
        <v>3</v>
      </c>
      <c r="G310">
        <v>8</v>
      </c>
      <c r="H310" t="s">
        <v>347</v>
      </c>
    </row>
    <row r="311" spans="2:8" x14ac:dyDescent="0.25">
      <c r="B311" t="s">
        <v>410</v>
      </c>
      <c r="C311" t="s">
        <v>1164</v>
      </c>
      <c r="D311" t="s">
        <v>1165</v>
      </c>
      <c r="E311">
        <v>5</v>
      </c>
      <c r="F311">
        <v>3</v>
      </c>
      <c r="G311">
        <v>8</v>
      </c>
      <c r="H311" t="s">
        <v>347</v>
      </c>
    </row>
    <row r="312" spans="2:8" x14ac:dyDescent="0.25">
      <c r="B312" t="s">
        <v>410</v>
      </c>
      <c r="C312" t="s">
        <v>594</v>
      </c>
      <c r="D312" t="s">
        <v>595</v>
      </c>
      <c r="E312">
        <v>4</v>
      </c>
      <c r="F312">
        <v>2</v>
      </c>
      <c r="G312">
        <v>6</v>
      </c>
      <c r="H312" t="s">
        <v>347</v>
      </c>
    </row>
    <row r="313" spans="2:8" x14ac:dyDescent="0.25">
      <c r="B313" t="s">
        <v>410</v>
      </c>
      <c r="C313" t="s">
        <v>802</v>
      </c>
      <c r="D313" t="s">
        <v>803</v>
      </c>
      <c r="E313">
        <v>4</v>
      </c>
      <c r="F313">
        <v>7</v>
      </c>
      <c r="G313">
        <v>11</v>
      </c>
      <c r="H313" t="s">
        <v>347</v>
      </c>
    </row>
    <row r="314" spans="2:8" x14ac:dyDescent="0.25">
      <c r="B314" t="s">
        <v>410</v>
      </c>
      <c r="C314" t="s">
        <v>812</v>
      </c>
      <c r="D314" t="s">
        <v>813</v>
      </c>
      <c r="E314">
        <v>3</v>
      </c>
      <c r="F314">
        <v>4</v>
      </c>
      <c r="G314">
        <v>7</v>
      </c>
      <c r="H314" t="s">
        <v>347</v>
      </c>
    </row>
    <row r="315" spans="2:8" x14ac:dyDescent="0.25">
      <c r="B315" t="s">
        <v>410</v>
      </c>
      <c r="C315" t="s">
        <v>413</v>
      </c>
      <c r="D315" t="s">
        <v>414</v>
      </c>
      <c r="E315">
        <v>3</v>
      </c>
      <c r="F315">
        <v>0</v>
      </c>
      <c r="G315">
        <v>3</v>
      </c>
      <c r="H315" t="s">
        <v>347</v>
      </c>
    </row>
    <row r="316" spans="2:8" x14ac:dyDescent="0.25">
      <c r="B316" t="s">
        <v>410</v>
      </c>
      <c r="C316" t="s">
        <v>608</v>
      </c>
      <c r="D316" t="s">
        <v>609</v>
      </c>
      <c r="E316">
        <v>1</v>
      </c>
      <c r="F316">
        <v>13</v>
      </c>
      <c r="G316">
        <v>14</v>
      </c>
      <c r="H316" t="s">
        <v>347</v>
      </c>
    </row>
    <row r="317" spans="2:8" x14ac:dyDescent="0.25">
      <c r="B317" t="s">
        <v>410</v>
      </c>
      <c r="C317" t="s">
        <v>1166</v>
      </c>
      <c r="D317" t="s">
        <v>1167</v>
      </c>
      <c r="E317">
        <v>0</v>
      </c>
      <c r="F317">
        <v>7</v>
      </c>
      <c r="G317">
        <v>7</v>
      </c>
      <c r="H317" t="s">
        <v>347</v>
      </c>
    </row>
    <row r="318" spans="2:8" x14ac:dyDescent="0.25">
      <c r="B318" t="s">
        <v>410</v>
      </c>
      <c r="C318" t="s">
        <v>806</v>
      </c>
      <c r="D318" t="s">
        <v>807</v>
      </c>
      <c r="E318">
        <v>0</v>
      </c>
      <c r="F318">
        <v>19</v>
      </c>
      <c r="G318">
        <v>19</v>
      </c>
      <c r="H318" t="s">
        <v>347</v>
      </c>
    </row>
    <row r="319" spans="2:8" x14ac:dyDescent="0.25">
      <c r="B319" t="s">
        <v>410</v>
      </c>
      <c r="C319" t="s">
        <v>786</v>
      </c>
      <c r="D319" t="s">
        <v>787</v>
      </c>
      <c r="E319">
        <v>0</v>
      </c>
      <c r="F319">
        <v>12</v>
      </c>
      <c r="G319">
        <v>12</v>
      </c>
      <c r="H319" t="s">
        <v>347</v>
      </c>
    </row>
    <row r="320" spans="2:8" x14ac:dyDescent="0.25">
      <c r="B320" t="s">
        <v>410</v>
      </c>
      <c r="C320" t="s">
        <v>1168</v>
      </c>
      <c r="D320" t="s">
        <v>1169</v>
      </c>
      <c r="E320">
        <v>0</v>
      </c>
      <c r="F320">
        <v>8</v>
      </c>
      <c r="G320">
        <v>8</v>
      </c>
      <c r="H320" t="s">
        <v>347</v>
      </c>
    </row>
    <row r="321" spans="2:8" x14ac:dyDescent="0.25">
      <c r="B321" t="s">
        <v>410</v>
      </c>
      <c r="C321" t="s">
        <v>1170</v>
      </c>
      <c r="D321" t="s">
        <v>1171</v>
      </c>
      <c r="E321">
        <v>0</v>
      </c>
      <c r="F321">
        <v>5</v>
      </c>
      <c r="G321">
        <v>5</v>
      </c>
      <c r="H321" t="s">
        <v>347</v>
      </c>
    </row>
    <row r="322" spans="2:8" x14ac:dyDescent="0.25">
      <c r="B322" t="s">
        <v>410</v>
      </c>
      <c r="C322" t="s">
        <v>1172</v>
      </c>
      <c r="D322" t="s">
        <v>1173</v>
      </c>
      <c r="E322">
        <v>0</v>
      </c>
      <c r="F322">
        <v>1</v>
      </c>
      <c r="G322">
        <v>1</v>
      </c>
      <c r="H322" t="s">
        <v>347</v>
      </c>
    </row>
    <row r="323" spans="2:8" x14ac:dyDescent="0.25">
      <c r="B323" t="s">
        <v>410</v>
      </c>
      <c r="C323" t="s">
        <v>1174</v>
      </c>
      <c r="D323" t="s">
        <v>1175</v>
      </c>
      <c r="E323">
        <v>0</v>
      </c>
      <c r="F323">
        <v>6</v>
      </c>
      <c r="G323">
        <v>6</v>
      </c>
      <c r="H323" t="s">
        <v>347</v>
      </c>
    </row>
    <row r="324" spans="2:8" x14ac:dyDescent="0.25">
      <c r="B324" t="s">
        <v>410</v>
      </c>
      <c r="C324" t="s">
        <v>612</v>
      </c>
      <c r="D324" t="s">
        <v>613</v>
      </c>
      <c r="E324">
        <v>0</v>
      </c>
      <c r="F324">
        <v>25</v>
      </c>
      <c r="G324">
        <v>25</v>
      </c>
      <c r="H324" t="s">
        <v>347</v>
      </c>
    </row>
    <row r="325" spans="2:8" x14ac:dyDescent="0.25">
      <c r="B325" t="s">
        <v>410</v>
      </c>
      <c r="C325" t="s">
        <v>614</v>
      </c>
      <c r="D325" t="s">
        <v>615</v>
      </c>
      <c r="E325">
        <v>0</v>
      </c>
      <c r="F325">
        <v>8</v>
      </c>
      <c r="G325">
        <v>8</v>
      </c>
      <c r="H325" t="s">
        <v>347</v>
      </c>
    </row>
    <row r="326" spans="2:8" x14ac:dyDescent="0.25">
      <c r="B326" t="s">
        <v>417</v>
      </c>
      <c r="C326" t="s">
        <v>420</v>
      </c>
      <c r="D326" t="s">
        <v>421</v>
      </c>
      <c r="E326">
        <v>125</v>
      </c>
      <c r="F326">
        <v>17</v>
      </c>
      <c r="G326">
        <v>142</v>
      </c>
      <c r="H326" t="s">
        <v>344</v>
      </c>
    </row>
    <row r="327" spans="2:8" x14ac:dyDescent="0.25">
      <c r="B327" t="s">
        <v>417</v>
      </c>
      <c r="C327" t="s">
        <v>418</v>
      </c>
      <c r="D327" t="s">
        <v>419</v>
      </c>
      <c r="E327">
        <v>34</v>
      </c>
      <c r="F327">
        <v>3</v>
      </c>
      <c r="G327">
        <v>37</v>
      </c>
      <c r="H327" t="s">
        <v>347</v>
      </c>
    </row>
    <row r="328" spans="2:8" x14ac:dyDescent="0.25">
      <c r="B328" t="s">
        <v>417</v>
      </c>
      <c r="C328" t="s">
        <v>1176</v>
      </c>
      <c r="D328" t="s">
        <v>1177</v>
      </c>
      <c r="E328">
        <v>17</v>
      </c>
      <c r="F328">
        <v>11</v>
      </c>
      <c r="G328">
        <v>28</v>
      </c>
      <c r="H328" t="s">
        <v>347</v>
      </c>
    </row>
    <row r="329" spans="2:8" x14ac:dyDescent="0.25">
      <c r="B329" t="s">
        <v>417</v>
      </c>
      <c r="C329" t="s">
        <v>618</v>
      </c>
      <c r="D329" t="s">
        <v>619</v>
      </c>
      <c r="E329">
        <v>11</v>
      </c>
      <c r="F329">
        <v>7</v>
      </c>
      <c r="G329">
        <v>18</v>
      </c>
      <c r="H329" t="s">
        <v>347</v>
      </c>
    </row>
    <row r="330" spans="2:8" x14ac:dyDescent="0.25">
      <c r="B330" t="s">
        <v>417</v>
      </c>
      <c r="C330" t="s">
        <v>822</v>
      </c>
      <c r="D330" t="s">
        <v>823</v>
      </c>
      <c r="E330">
        <v>11</v>
      </c>
      <c r="F330">
        <v>3</v>
      </c>
      <c r="G330">
        <v>14</v>
      </c>
      <c r="H330" t="s">
        <v>347</v>
      </c>
    </row>
    <row r="331" spans="2:8" x14ac:dyDescent="0.25">
      <c r="B331" t="s">
        <v>417</v>
      </c>
      <c r="C331" t="s">
        <v>616</v>
      </c>
      <c r="D331" t="s">
        <v>617</v>
      </c>
      <c r="E331">
        <v>7</v>
      </c>
      <c r="F331">
        <v>27</v>
      </c>
      <c r="G331">
        <v>34</v>
      </c>
      <c r="H331" t="s">
        <v>347</v>
      </c>
    </row>
    <row r="332" spans="2:8" x14ac:dyDescent="0.25">
      <c r="B332" t="s">
        <v>417</v>
      </c>
      <c r="C332" t="s">
        <v>1178</v>
      </c>
      <c r="D332" t="s">
        <v>1179</v>
      </c>
      <c r="E332">
        <v>7</v>
      </c>
      <c r="F332">
        <v>1</v>
      </c>
      <c r="G332">
        <v>8</v>
      </c>
      <c r="H332" t="s">
        <v>347</v>
      </c>
    </row>
    <row r="333" spans="2:8" x14ac:dyDescent="0.25">
      <c r="B333" t="s">
        <v>417</v>
      </c>
      <c r="C333" t="s">
        <v>1180</v>
      </c>
      <c r="D333" t="s">
        <v>1181</v>
      </c>
      <c r="E333">
        <v>4</v>
      </c>
      <c r="F333">
        <v>3</v>
      </c>
      <c r="G333">
        <v>7</v>
      </c>
      <c r="H333" t="s">
        <v>347</v>
      </c>
    </row>
    <row r="334" spans="2:8" x14ac:dyDescent="0.25">
      <c r="B334" t="s">
        <v>417</v>
      </c>
      <c r="C334" t="s">
        <v>1182</v>
      </c>
      <c r="D334" t="s">
        <v>1183</v>
      </c>
      <c r="E334">
        <v>3</v>
      </c>
      <c r="F334">
        <v>1</v>
      </c>
      <c r="G334">
        <v>4</v>
      </c>
      <c r="H334" t="s">
        <v>347</v>
      </c>
    </row>
    <row r="335" spans="2:8" x14ac:dyDescent="0.25">
      <c r="B335" t="s">
        <v>417</v>
      </c>
      <c r="C335" t="s">
        <v>1184</v>
      </c>
      <c r="D335" t="s">
        <v>1185</v>
      </c>
      <c r="E335">
        <v>1</v>
      </c>
      <c r="F335">
        <v>2</v>
      </c>
      <c r="G335">
        <v>3</v>
      </c>
      <c r="H335" t="s">
        <v>347</v>
      </c>
    </row>
    <row r="336" spans="2:8" x14ac:dyDescent="0.25">
      <c r="B336" t="s">
        <v>417</v>
      </c>
      <c r="C336" t="s">
        <v>1186</v>
      </c>
      <c r="D336" t="s">
        <v>1187</v>
      </c>
      <c r="E336">
        <v>0</v>
      </c>
      <c r="F336">
        <v>1</v>
      </c>
      <c r="G336">
        <v>1</v>
      </c>
      <c r="H336" t="s">
        <v>347</v>
      </c>
    </row>
    <row r="337" spans="2:8" x14ac:dyDescent="0.25">
      <c r="B337" t="s">
        <v>417</v>
      </c>
      <c r="C337" t="s">
        <v>1188</v>
      </c>
      <c r="D337" t="s">
        <v>1189</v>
      </c>
      <c r="E337">
        <v>0</v>
      </c>
      <c r="F337">
        <v>4</v>
      </c>
      <c r="G337">
        <v>4</v>
      </c>
      <c r="H337" t="s">
        <v>347</v>
      </c>
    </row>
    <row r="338" spans="2:8" x14ac:dyDescent="0.25">
      <c r="B338" t="s">
        <v>417</v>
      </c>
      <c r="C338" t="s">
        <v>1190</v>
      </c>
      <c r="D338" t="s">
        <v>1191</v>
      </c>
      <c r="E338">
        <v>0</v>
      </c>
      <c r="F338">
        <v>8</v>
      </c>
      <c r="G338">
        <v>8</v>
      </c>
      <c r="H338" t="s">
        <v>347</v>
      </c>
    </row>
    <row r="339" spans="2:8" x14ac:dyDescent="0.25">
      <c r="B339" t="s">
        <v>417</v>
      </c>
      <c r="C339" t="s">
        <v>1192</v>
      </c>
      <c r="D339" t="s">
        <v>1193</v>
      </c>
      <c r="E339">
        <v>0</v>
      </c>
      <c r="F339">
        <v>10</v>
      </c>
      <c r="G339">
        <v>10</v>
      </c>
      <c r="H339" t="s">
        <v>347</v>
      </c>
    </row>
    <row r="340" spans="2:8" x14ac:dyDescent="0.25">
      <c r="B340" t="s">
        <v>417</v>
      </c>
      <c r="C340" t="s">
        <v>820</v>
      </c>
      <c r="D340" t="s">
        <v>821</v>
      </c>
      <c r="E340">
        <v>0</v>
      </c>
      <c r="F340">
        <v>33</v>
      </c>
      <c r="G340">
        <v>33</v>
      </c>
      <c r="H340" t="s">
        <v>347</v>
      </c>
    </row>
    <row r="341" spans="2:8" x14ac:dyDescent="0.25">
      <c r="B341" t="s">
        <v>417</v>
      </c>
      <c r="C341" t="s">
        <v>818</v>
      </c>
      <c r="D341" t="s">
        <v>819</v>
      </c>
      <c r="E341">
        <v>0</v>
      </c>
      <c r="F341">
        <v>1</v>
      </c>
      <c r="G341">
        <v>1</v>
      </c>
      <c r="H341" t="s">
        <v>347</v>
      </c>
    </row>
    <row r="342" spans="2:8" x14ac:dyDescent="0.25">
      <c r="B342" t="s">
        <v>417</v>
      </c>
      <c r="C342" t="s">
        <v>1194</v>
      </c>
      <c r="D342" t="s">
        <v>1195</v>
      </c>
      <c r="E342">
        <v>0</v>
      </c>
      <c r="F342">
        <v>2</v>
      </c>
      <c r="G342">
        <v>2</v>
      </c>
      <c r="H342" t="s">
        <v>347</v>
      </c>
    </row>
    <row r="343" spans="2:8" x14ac:dyDescent="0.25">
      <c r="B343" t="s">
        <v>422</v>
      </c>
      <c r="C343" t="s">
        <v>620</v>
      </c>
      <c r="D343" t="s">
        <v>621</v>
      </c>
      <c r="E343">
        <v>109</v>
      </c>
      <c r="F343">
        <v>19</v>
      </c>
      <c r="G343">
        <v>128</v>
      </c>
      <c r="H343" t="s">
        <v>344</v>
      </c>
    </row>
    <row r="344" spans="2:8" x14ac:dyDescent="0.25">
      <c r="B344" t="s">
        <v>422</v>
      </c>
      <c r="C344" t="s">
        <v>622</v>
      </c>
      <c r="D344" t="s">
        <v>623</v>
      </c>
      <c r="E344">
        <v>72</v>
      </c>
      <c r="F344">
        <v>19</v>
      </c>
      <c r="G344">
        <v>91</v>
      </c>
      <c r="H344" t="s">
        <v>347</v>
      </c>
    </row>
    <row r="345" spans="2:8" x14ac:dyDescent="0.25">
      <c r="B345" t="s">
        <v>422</v>
      </c>
      <c r="C345" t="s">
        <v>824</v>
      </c>
      <c r="D345" t="s">
        <v>825</v>
      </c>
      <c r="E345">
        <v>57</v>
      </c>
      <c r="F345">
        <v>6</v>
      </c>
      <c r="G345">
        <v>63</v>
      </c>
      <c r="H345" t="s">
        <v>347</v>
      </c>
    </row>
    <row r="346" spans="2:8" x14ac:dyDescent="0.25">
      <c r="B346" t="s">
        <v>422</v>
      </c>
      <c r="C346" t="s">
        <v>1196</v>
      </c>
      <c r="D346" t="s">
        <v>1197</v>
      </c>
      <c r="E346">
        <v>31</v>
      </c>
      <c r="F346">
        <v>6</v>
      </c>
      <c r="G346">
        <v>37</v>
      </c>
      <c r="H346" t="s">
        <v>347</v>
      </c>
    </row>
    <row r="347" spans="2:8" x14ac:dyDescent="0.25">
      <c r="B347" t="s">
        <v>422</v>
      </c>
      <c r="C347" t="s">
        <v>1198</v>
      </c>
      <c r="D347" t="s">
        <v>1199</v>
      </c>
      <c r="E347">
        <v>16</v>
      </c>
      <c r="F347">
        <v>0</v>
      </c>
      <c r="G347">
        <v>16</v>
      </c>
      <c r="H347" t="s">
        <v>347</v>
      </c>
    </row>
    <row r="348" spans="2:8" x14ac:dyDescent="0.25">
      <c r="B348" t="s">
        <v>422</v>
      </c>
      <c r="C348" t="s">
        <v>1200</v>
      </c>
      <c r="D348" t="s">
        <v>1201</v>
      </c>
      <c r="E348">
        <v>13</v>
      </c>
      <c r="F348">
        <v>3</v>
      </c>
      <c r="G348">
        <v>16</v>
      </c>
      <c r="H348" t="s">
        <v>347</v>
      </c>
    </row>
    <row r="349" spans="2:8" x14ac:dyDescent="0.25">
      <c r="B349" t="s">
        <v>422</v>
      </c>
      <c r="C349" t="s">
        <v>1202</v>
      </c>
      <c r="D349" t="s">
        <v>1203</v>
      </c>
      <c r="E349">
        <v>11</v>
      </c>
      <c r="F349">
        <v>2</v>
      </c>
      <c r="G349">
        <v>13</v>
      </c>
      <c r="H349" t="s">
        <v>347</v>
      </c>
    </row>
    <row r="350" spans="2:8" x14ac:dyDescent="0.25">
      <c r="B350" t="s">
        <v>422</v>
      </c>
      <c r="C350" t="s">
        <v>1204</v>
      </c>
      <c r="D350" t="s">
        <v>1205</v>
      </c>
      <c r="E350">
        <v>9</v>
      </c>
      <c r="F350">
        <v>6</v>
      </c>
      <c r="G350">
        <v>15</v>
      </c>
      <c r="H350" t="s">
        <v>347</v>
      </c>
    </row>
    <row r="351" spans="2:8" x14ac:dyDescent="0.25">
      <c r="B351" t="s">
        <v>422</v>
      </c>
      <c r="C351" t="s">
        <v>423</v>
      </c>
      <c r="D351" t="s">
        <v>424</v>
      </c>
      <c r="E351">
        <v>7</v>
      </c>
      <c r="F351">
        <v>22</v>
      </c>
      <c r="G351">
        <v>29</v>
      </c>
      <c r="H351" t="s">
        <v>347</v>
      </c>
    </row>
    <row r="352" spans="2:8" x14ac:dyDescent="0.25">
      <c r="B352" t="s">
        <v>422</v>
      </c>
      <c r="C352" t="s">
        <v>1206</v>
      </c>
      <c r="D352" t="s">
        <v>1207</v>
      </c>
      <c r="E352">
        <v>1</v>
      </c>
      <c r="F352">
        <v>1</v>
      </c>
      <c r="G352">
        <v>2</v>
      </c>
      <c r="H352" t="s">
        <v>347</v>
      </c>
    </row>
    <row r="353" spans="2:8" x14ac:dyDescent="0.25">
      <c r="B353" t="s">
        <v>422</v>
      </c>
      <c r="C353" t="s">
        <v>1208</v>
      </c>
      <c r="D353" t="s">
        <v>1209</v>
      </c>
      <c r="E353">
        <v>0</v>
      </c>
      <c r="F353">
        <v>2</v>
      </c>
      <c r="G353">
        <v>2</v>
      </c>
      <c r="H353" t="s">
        <v>347</v>
      </c>
    </row>
    <row r="354" spans="2:8" x14ac:dyDescent="0.25">
      <c r="B354" t="s">
        <v>422</v>
      </c>
      <c r="C354" t="s">
        <v>624</v>
      </c>
      <c r="D354" t="s">
        <v>625</v>
      </c>
      <c r="E354">
        <v>0</v>
      </c>
      <c r="F354">
        <v>4</v>
      </c>
      <c r="G354">
        <v>4</v>
      </c>
      <c r="H354" t="s">
        <v>347</v>
      </c>
    </row>
    <row r="355" spans="2:8" x14ac:dyDescent="0.25">
      <c r="B355" t="s">
        <v>422</v>
      </c>
      <c r="C355" t="s">
        <v>1210</v>
      </c>
      <c r="D355" t="s">
        <v>1211</v>
      </c>
      <c r="E355">
        <v>0</v>
      </c>
      <c r="F355">
        <v>1</v>
      </c>
      <c r="G355">
        <v>1</v>
      </c>
      <c r="H355" t="s">
        <v>347</v>
      </c>
    </row>
    <row r="356" spans="2:8" x14ac:dyDescent="0.25">
      <c r="B356" t="s">
        <v>422</v>
      </c>
      <c r="C356" t="s">
        <v>1212</v>
      </c>
      <c r="D356" t="s">
        <v>1213</v>
      </c>
      <c r="E356">
        <v>0</v>
      </c>
      <c r="F356">
        <v>1</v>
      </c>
      <c r="G356">
        <v>1</v>
      </c>
      <c r="H356" t="s">
        <v>347</v>
      </c>
    </row>
    <row r="357" spans="2:8" x14ac:dyDescent="0.25">
      <c r="B357" t="s">
        <v>422</v>
      </c>
      <c r="C357" t="s">
        <v>1214</v>
      </c>
      <c r="D357" t="s">
        <v>1215</v>
      </c>
      <c r="E357">
        <v>0</v>
      </c>
      <c r="F357">
        <v>5</v>
      </c>
      <c r="G357">
        <v>5</v>
      </c>
      <c r="H357" t="s">
        <v>347</v>
      </c>
    </row>
    <row r="358" spans="2:8" x14ac:dyDescent="0.25">
      <c r="B358" t="s">
        <v>422</v>
      </c>
      <c r="C358" t="s">
        <v>1216</v>
      </c>
      <c r="D358" t="s">
        <v>1217</v>
      </c>
      <c r="E358">
        <v>0</v>
      </c>
      <c r="F358">
        <v>2</v>
      </c>
      <c r="G358">
        <v>2</v>
      </c>
      <c r="H358" t="s">
        <v>347</v>
      </c>
    </row>
    <row r="359" spans="2:8" x14ac:dyDescent="0.25">
      <c r="B359" t="s">
        <v>422</v>
      </c>
      <c r="C359" t="s">
        <v>1218</v>
      </c>
      <c r="D359" t="s">
        <v>1219</v>
      </c>
      <c r="E359">
        <v>0</v>
      </c>
      <c r="F359">
        <v>4</v>
      </c>
      <c r="G359">
        <v>4</v>
      </c>
      <c r="H359" t="s">
        <v>347</v>
      </c>
    </row>
    <row r="360" spans="2:8" x14ac:dyDescent="0.25">
      <c r="B360" t="s">
        <v>422</v>
      </c>
      <c r="C360" t="s">
        <v>626</v>
      </c>
      <c r="D360" t="s">
        <v>627</v>
      </c>
      <c r="E360">
        <v>0</v>
      </c>
      <c r="F360">
        <v>5</v>
      </c>
      <c r="G360">
        <v>5</v>
      </c>
      <c r="H360" t="s">
        <v>347</v>
      </c>
    </row>
    <row r="361" spans="2:8" x14ac:dyDescent="0.25">
      <c r="B361" t="s">
        <v>422</v>
      </c>
      <c r="C361" t="s">
        <v>1220</v>
      </c>
      <c r="D361" t="s">
        <v>1221</v>
      </c>
      <c r="E361">
        <v>0</v>
      </c>
      <c r="F361">
        <v>6</v>
      </c>
      <c r="G361">
        <v>6</v>
      </c>
      <c r="H361" t="s">
        <v>347</v>
      </c>
    </row>
    <row r="362" spans="2:8" x14ac:dyDescent="0.25">
      <c r="B362" t="s">
        <v>422</v>
      </c>
      <c r="C362" t="s">
        <v>467</v>
      </c>
      <c r="D362" t="s">
        <v>1222</v>
      </c>
      <c r="E362">
        <v>0</v>
      </c>
      <c r="F362">
        <v>1</v>
      </c>
      <c r="G362">
        <v>1</v>
      </c>
      <c r="H362" t="s">
        <v>347</v>
      </c>
    </row>
    <row r="363" spans="2:8" x14ac:dyDescent="0.25">
      <c r="B363" t="s">
        <v>425</v>
      </c>
      <c r="C363" t="s">
        <v>830</v>
      </c>
      <c r="D363" t="s">
        <v>831</v>
      </c>
      <c r="E363">
        <v>242</v>
      </c>
      <c r="F363">
        <v>94</v>
      </c>
      <c r="G363">
        <v>336</v>
      </c>
      <c r="H363" t="s">
        <v>344</v>
      </c>
    </row>
    <row r="364" spans="2:8" x14ac:dyDescent="0.25">
      <c r="B364" t="s">
        <v>425</v>
      </c>
      <c r="C364" t="s">
        <v>1223</v>
      </c>
      <c r="D364" t="s">
        <v>1224</v>
      </c>
      <c r="E364">
        <v>82</v>
      </c>
      <c r="F364">
        <v>2</v>
      </c>
      <c r="G364">
        <v>84</v>
      </c>
      <c r="H364" t="s">
        <v>344</v>
      </c>
    </row>
    <row r="365" spans="2:8" x14ac:dyDescent="0.25">
      <c r="B365" t="s">
        <v>425</v>
      </c>
      <c r="C365" t="s">
        <v>628</v>
      </c>
      <c r="D365" t="s">
        <v>629</v>
      </c>
      <c r="E365">
        <v>60</v>
      </c>
      <c r="F365">
        <v>16</v>
      </c>
      <c r="G365">
        <v>76</v>
      </c>
      <c r="H365" t="s">
        <v>347</v>
      </c>
    </row>
    <row r="366" spans="2:8" x14ac:dyDescent="0.25">
      <c r="B366" t="s">
        <v>425</v>
      </c>
      <c r="C366" t="s">
        <v>634</v>
      </c>
      <c r="D366" t="s">
        <v>635</v>
      </c>
      <c r="E366">
        <v>55</v>
      </c>
      <c r="F366">
        <v>23</v>
      </c>
      <c r="G366">
        <v>78</v>
      </c>
      <c r="H366" t="s">
        <v>347</v>
      </c>
    </row>
    <row r="367" spans="2:8" x14ac:dyDescent="0.25">
      <c r="B367" t="s">
        <v>425</v>
      </c>
      <c r="C367" t="s">
        <v>1225</v>
      </c>
      <c r="D367" t="s">
        <v>1226</v>
      </c>
      <c r="E367">
        <v>43</v>
      </c>
      <c r="F367">
        <v>24</v>
      </c>
      <c r="G367">
        <v>67</v>
      </c>
      <c r="H367" t="s">
        <v>347</v>
      </c>
    </row>
    <row r="368" spans="2:8" x14ac:dyDescent="0.25">
      <c r="B368" t="s">
        <v>425</v>
      </c>
      <c r="C368" t="s">
        <v>1227</v>
      </c>
      <c r="D368" t="s">
        <v>1228</v>
      </c>
      <c r="E368">
        <v>41</v>
      </c>
      <c r="F368">
        <v>8</v>
      </c>
      <c r="G368">
        <v>49</v>
      </c>
      <c r="H368" t="s">
        <v>347</v>
      </c>
    </row>
    <row r="369" spans="2:8" x14ac:dyDescent="0.25">
      <c r="B369" t="s">
        <v>425</v>
      </c>
      <c r="C369" t="s">
        <v>832</v>
      </c>
      <c r="D369" t="s">
        <v>833</v>
      </c>
      <c r="E369">
        <v>36</v>
      </c>
      <c r="F369">
        <v>11</v>
      </c>
      <c r="G369">
        <v>47</v>
      </c>
      <c r="H369" t="s">
        <v>347</v>
      </c>
    </row>
    <row r="370" spans="2:8" x14ac:dyDescent="0.25">
      <c r="B370" t="s">
        <v>425</v>
      </c>
      <c r="C370" t="s">
        <v>638</v>
      </c>
      <c r="D370" t="s">
        <v>639</v>
      </c>
      <c r="E370">
        <v>28</v>
      </c>
      <c r="F370">
        <v>62</v>
      </c>
      <c r="G370">
        <v>90</v>
      </c>
      <c r="H370" t="s">
        <v>347</v>
      </c>
    </row>
    <row r="371" spans="2:8" x14ac:dyDescent="0.25">
      <c r="B371" t="s">
        <v>425</v>
      </c>
      <c r="C371" t="s">
        <v>1229</v>
      </c>
      <c r="D371" t="s">
        <v>1230</v>
      </c>
      <c r="E371">
        <v>23</v>
      </c>
      <c r="F371">
        <v>16</v>
      </c>
      <c r="G371">
        <v>39</v>
      </c>
      <c r="H371" t="s">
        <v>347</v>
      </c>
    </row>
    <row r="372" spans="2:8" x14ac:dyDescent="0.25">
      <c r="B372" t="s">
        <v>425</v>
      </c>
      <c r="C372" t="s">
        <v>834</v>
      </c>
      <c r="D372" t="s">
        <v>835</v>
      </c>
      <c r="E372">
        <v>22</v>
      </c>
      <c r="F372">
        <v>24</v>
      </c>
      <c r="G372">
        <v>46</v>
      </c>
      <c r="H372" t="s">
        <v>347</v>
      </c>
    </row>
    <row r="373" spans="2:8" x14ac:dyDescent="0.25">
      <c r="B373" t="s">
        <v>425</v>
      </c>
      <c r="C373" t="s">
        <v>428</v>
      </c>
      <c r="D373" t="s">
        <v>429</v>
      </c>
      <c r="E373">
        <v>22</v>
      </c>
      <c r="F373">
        <v>13</v>
      </c>
      <c r="G373">
        <v>35</v>
      </c>
      <c r="H373" t="s">
        <v>347</v>
      </c>
    </row>
    <row r="374" spans="2:8" x14ac:dyDescent="0.25">
      <c r="B374" t="s">
        <v>425</v>
      </c>
      <c r="C374" t="s">
        <v>1231</v>
      </c>
      <c r="D374" t="s">
        <v>1232</v>
      </c>
      <c r="E374">
        <v>20</v>
      </c>
      <c r="F374">
        <v>12</v>
      </c>
      <c r="G374">
        <v>32</v>
      </c>
      <c r="H374" t="s">
        <v>347</v>
      </c>
    </row>
    <row r="375" spans="2:8" x14ac:dyDescent="0.25">
      <c r="B375" t="s">
        <v>425</v>
      </c>
      <c r="C375" t="s">
        <v>836</v>
      </c>
      <c r="D375" t="s">
        <v>837</v>
      </c>
      <c r="E375">
        <v>14</v>
      </c>
      <c r="F375">
        <v>11</v>
      </c>
      <c r="G375">
        <v>25</v>
      </c>
      <c r="H375" t="s">
        <v>347</v>
      </c>
    </row>
    <row r="376" spans="2:8" x14ac:dyDescent="0.25">
      <c r="B376" t="s">
        <v>425</v>
      </c>
      <c r="C376" t="s">
        <v>636</v>
      </c>
      <c r="D376" t="s">
        <v>637</v>
      </c>
      <c r="E376">
        <v>12</v>
      </c>
      <c r="F376">
        <v>0</v>
      </c>
      <c r="G376">
        <v>12</v>
      </c>
      <c r="H376" t="s">
        <v>347</v>
      </c>
    </row>
    <row r="377" spans="2:8" x14ac:dyDescent="0.25">
      <c r="B377" t="s">
        <v>425</v>
      </c>
      <c r="C377" t="s">
        <v>840</v>
      </c>
      <c r="D377" t="s">
        <v>841</v>
      </c>
      <c r="E377">
        <v>10</v>
      </c>
      <c r="F377">
        <v>17</v>
      </c>
      <c r="G377">
        <v>27</v>
      </c>
      <c r="H377" t="s">
        <v>347</v>
      </c>
    </row>
    <row r="378" spans="2:8" x14ac:dyDescent="0.25">
      <c r="B378" t="s">
        <v>425</v>
      </c>
      <c r="C378" t="s">
        <v>828</v>
      </c>
      <c r="D378" t="s">
        <v>829</v>
      </c>
      <c r="E378">
        <v>9</v>
      </c>
      <c r="F378">
        <v>0</v>
      </c>
      <c r="G378">
        <v>9</v>
      </c>
      <c r="H378" t="s">
        <v>347</v>
      </c>
    </row>
    <row r="379" spans="2:8" x14ac:dyDescent="0.25">
      <c r="B379" t="s">
        <v>425</v>
      </c>
      <c r="C379" t="s">
        <v>1233</v>
      </c>
      <c r="D379" t="s">
        <v>1234</v>
      </c>
      <c r="E379">
        <v>7</v>
      </c>
      <c r="F379">
        <v>15</v>
      </c>
      <c r="G379">
        <v>22</v>
      </c>
      <c r="H379" t="s">
        <v>347</v>
      </c>
    </row>
    <row r="380" spans="2:8" x14ac:dyDescent="0.25">
      <c r="B380" t="s">
        <v>425</v>
      </c>
      <c r="C380" t="s">
        <v>1235</v>
      </c>
      <c r="D380" t="s">
        <v>1236</v>
      </c>
      <c r="E380">
        <v>6</v>
      </c>
      <c r="F380">
        <v>6</v>
      </c>
      <c r="G380">
        <v>12</v>
      </c>
      <c r="H380" t="s">
        <v>347</v>
      </c>
    </row>
    <row r="381" spans="2:8" x14ac:dyDescent="0.25">
      <c r="B381" t="s">
        <v>425</v>
      </c>
      <c r="C381" t="s">
        <v>1237</v>
      </c>
      <c r="D381" t="s">
        <v>1238</v>
      </c>
      <c r="E381">
        <v>5</v>
      </c>
      <c r="F381">
        <v>18</v>
      </c>
      <c r="G381">
        <v>23</v>
      </c>
      <c r="H381" t="s">
        <v>347</v>
      </c>
    </row>
    <row r="382" spans="2:8" x14ac:dyDescent="0.25">
      <c r="B382" t="s">
        <v>425</v>
      </c>
      <c r="C382" t="s">
        <v>844</v>
      </c>
      <c r="D382" t="s">
        <v>845</v>
      </c>
      <c r="E382">
        <v>5</v>
      </c>
      <c r="F382">
        <v>7</v>
      </c>
      <c r="G382">
        <v>12</v>
      </c>
      <c r="H382" t="s">
        <v>347</v>
      </c>
    </row>
    <row r="383" spans="2:8" x14ac:dyDescent="0.25">
      <c r="B383" t="s">
        <v>425</v>
      </c>
      <c r="C383" t="s">
        <v>1239</v>
      </c>
      <c r="D383" t="s">
        <v>1240</v>
      </c>
      <c r="E383">
        <v>4</v>
      </c>
      <c r="F383">
        <v>0</v>
      </c>
      <c r="G383">
        <v>4</v>
      </c>
      <c r="H383" t="s">
        <v>347</v>
      </c>
    </row>
    <row r="384" spans="2:8" x14ac:dyDescent="0.25">
      <c r="B384" t="s">
        <v>425</v>
      </c>
      <c r="C384" t="s">
        <v>640</v>
      </c>
      <c r="D384" t="s">
        <v>641</v>
      </c>
      <c r="E384">
        <v>2</v>
      </c>
      <c r="F384">
        <v>27</v>
      </c>
      <c r="G384">
        <v>29</v>
      </c>
      <c r="H384" t="s">
        <v>347</v>
      </c>
    </row>
    <row r="385" spans="2:8" x14ac:dyDescent="0.25">
      <c r="B385" t="s">
        <v>425</v>
      </c>
      <c r="C385" t="s">
        <v>838</v>
      </c>
      <c r="D385" t="s">
        <v>839</v>
      </c>
      <c r="E385">
        <v>0</v>
      </c>
      <c r="F385">
        <v>8</v>
      </c>
      <c r="G385">
        <v>8</v>
      </c>
      <c r="H385" t="s">
        <v>347</v>
      </c>
    </row>
    <row r="386" spans="2:8" x14ac:dyDescent="0.25">
      <c r="B386" t="s">
        <v>425</v>
      </c>
      <c r="C386" t="s">
        <v>1241</v>
      </c>
      <c r="D386" t="s">
        <v>1242</v>
      </c>
      <c r="E386">
        <v>0</v>
      </c>
      <c r="F386">
        <v>5</v>
      </c>
      <c r="G386">
        <v>5</v>
      </c>
      <c r="H386" t="s">
        <v>347</v>
      </c>
    </row>
    <row r="387" spans="2:8" x14ac:dyDescent="0.25">
      <c r="B387" t="s">
        <v>425</v>
      </c>
      <c r="C387" t="s">
        <v>1243</v>
      </c>
      <c r="D387" t="s">
        <v>1244</v>
      </c>
      <c r="E387">
        <v>0</v>
      </c>
      <c r="F387">
        <v>15</v>
      </c>
      <c r="G387">
        <v>15</v>
      </c>
      <c r="H387" t="s">
        <v>347</v>
      </c>
    </row>
    <row r="388" spans="2:8" x14ac:dyDescent="0.25">
      <c r="B388" t="s">
        <v>425</v>
      </c>
      <c r="C388" t="s">
        <v>1245</v>
      </c>
      <c r="D388" t="s">
        <v>1246</v>
      </c>
      <c r="E388">
        <v>0</v>
      </c>
      <c r="F388">
        <v>17</v>
      </c>
      <c r="G388">
        <v>17</v>
      </c>
      <c r="H388" t="s">
        <v>347</v>
      </c>
    </row>
    <row r="389" spans="2:8" x14ac:dyDescent="0.25">
      <c r="B389" t="s">
        <v>425</v>
      </c>
      <c r="C389" t="s">
        <v>1247</v>
      </c>
      <c r="D389" t="s">
        <v>1248</v>
      </c>
      <c r="E389">
        <v>0</v>
      </c>
      <c r="F389">
        <v>2</v>
      </c>
      <c r="G389">
        <v>2</v>
      </c>
      <c r="H389" t="s">
        <v>347</v>
      </c>
    </row>
    <row r="390" spans="2:8" x14ac:dyDescent="0.25">
      <c r="B390" t="s">
        <v>425</v>
      </c>
      <c r="C390" t="s">
        <v>1249</v>
      </c>
      <c r="D390" t="s">
        <v>1250</v>
      </c>
      <c r="E390">
        <v>0</v>
      </c>
      <c r="F390">
        <v>5</v>
      </c>
      <c r="G390">
        <v>5</v>
      </c>
      <c r="H390" t="s">
        <v>347</v>
      </c>
    </row>
    <row r="391" spans="2:8" x14ac:dyDescent="0.25">
      <c r="B391" t="s">
        <v>425</v>
      </c>
      <c r="C391" t="s">
        <v>1251</v>
      </c>
      <c r="D391" t="s">
        <v>1252</v>
      </c>
      <c r="E391">
        <v>0</v>
      </c>
      <c r="F391">
        <v>6</v>
      </c>
      <c r="G391">
        <v>6</v>
      </c>
      <c r="H391" t="s">
        <v>347</v>
      </c>
    </row>
    <row r="392" spans="2:8" x14ac:dyDescent="0.25">
      <c r="B392" t="s">
        <v>425</v>
      </c>
      <c r="C392" t="s">
        <v>1253</v>
      </c>
      <c r="D392" t="s">
        <v>1254</v>
      </c>
      <c r="E392">
        <v>0</v>
      </c>
      <c r="F392">
        <v>5</v>
      </c>
      <c r="G392">
        <v>5</v>
      </c>
      <c r="H392" t="s">
        <v>347</v>
      </c>
    </row>
    <row r="393" spans="2:8" x14ac:dyDescent="0.25">
      <c r="B393" t="s">
        <v>425</v>
      </c>
      <c r="C393" t="s">
        <v>1255</v>
      </c>
      <c r="D393" t="s">
        <v>1256</v>
      </c>
      <c r="E393">
        <v>0</v>
      </c>
      <c r="F393">
        <v>6</v>
      </c>
      <c r="G393">
        <v>6</v>
      </c>
      <c r="H393" t="s">
        <v>347</v>
      </c>
    </row>
    <row r="394" spans="2:8" x14ac:dyDescent="0.25">
      <c r="B394" t="s">
        <v>425</v>
      </c>
      <c r="C394" t="s">
        <v>1257</v>
      </c>
      <c r="D394" t="s">
        <v>1258</v>
      </c>
      <c r="E394">
        <v>0</v>
      </c>
      <c r="F394">
        <v>2</v>
      </c>
      <c r="G394">
        <v>2</v>
      </c>
      <c r="H394" t="s">
        <v>347</v>
      </c>
    </row>
    <row r="395" spans="2:8" x14ac:dyDescent="0.25">
      <c r="B395" t="s">
        <v>425</v>
      </c>
      <c r="C395" t="s">
        <v>1259</v>
      </c>
      <c r="D395" t="s">
        <v>1260</v>
      </c>
      <c r="E395">
        <v>0</v>
      </c>
      <c r="F395">
        <v>6</v>
      </c>
      <c r="G395">
        <v>6</v>
      </c>
      <c r="H395" t="s">
        <v>347</v>
      </c>
    </row>
    <row r="396" spans="2:8" x14ac:dyDescent="0.25">
      <c r="B396" t="s">
        <v>425</v>
      </c>
      <c r="C396" t="s">
        <v>1261</v>
      </c>
      <c r="D396" t="s">
        <v>1262</v>
      </c>
      <c r="E396">
        <v>0</v>
      </c>
      <c r="F396">
        <v>8</v>
      </c>
      <c r="G396">
        <v>8</v>
      </c>
      <c r="H396" t="s">
        <v>347</v>
      </c>
    </row>
    <row r="397" spans="2:8" x14ac:dyDescent="0.25">
      <c r="B397" t="s">
        <v>425</v>
      </c>
      <c r="C397" t="s">
        <v>1263</v>
      </c>
      <c r="D397" t="s">
        <v>1264</v>
      </c>
      <c r="E397">
        <v>0</v>
      </c>
      <c r="F397">
        <v>8</v>
      </c>
      <c r="G397">
        <v>8</v>
      </c>
      <c r="H397" t="s">
        <v>347</v>
      </c>
    </row>
    <row r="398" spans="2:8" x14ac:dyDescent="0.25">
      <c r="B398" t="s">
        <v>425</v>
      </c>
      <c r="C398" t="s">
        <v>1265</v>
      </c>
      <c r="D398" t="s">
        <v>1266</v>
      </c>
      <c r="E398">
        <v>0</v>
      </c>
      <c r="F398">
        <v>9</v>
      </c>
      <c r="G398">
        <v>9</v>
      </c>
      <c r="H398" t="s">
        <v>347</v>
      </c>
    </row>
    <row r="399" spans="2:8" x14ac:dyDescent="0.25">
      <c r="B399" t="s">
        <v>425</v>
      </c>
      <c r="C399" t="s">
        <v>1267</v>
      </c>
      <c r="D399" t="s">
        <v>1268</v>
      </c>
      <c r="E399">
        <v>0</v>
      </c>
      <c r="F399">
        <v>3</v>
      </c>
      <c r="G399">
        <v>3</v>
      </c>
      <c r="H399" t="s">
        <v>347</v>
      </c>
    </row>
    <row r="400" spans="2:8" x14ac:dyDescent="0.25">
      <c r="B400" t="s">
        <v>425</v>
      </c>
      <c r="C400" t="s">
        <v>632</v>
      </c>
      <c r="D400" t="s">
        <v>633</v>
      </c>
      <c r="E400">
        <v>0</v>
      </c>
      <c r="F400">
        <v>1</v>
      </c>
      <c r="G400">
        <v>1</v>
      </c>
      <c r="H400" t="s">
        <v>347</v>
      </c>
    </row>
    <row r="401" spans="2:8" x14ac:dyDescent="0.25">
      <c r="B401" t="s">
        <v>425</v>
      </c>
      <c r="C401" t="s">
        <v>1269</v>
      </c>
      <c r="D401" t="s">
        <v>1270</v>
      </c>
      <c r="E401">
        <v>0</v>
      </c>
      <c r="F401">
        <v>3</v>
      </c>
      <c r="G401">
        <v>3</v>
      </c>
      <c r="H401" t="s">
        <v>347</v>
      </c>
    </row>
    <row r="402" spans="2:8" x14ac:dyDescent="0.25">
      <c r="B402" t="s">
        <v>425</v>
      </c>
      <c r="C402" t="s">
        <v>842</v>
      </c>
      <c r="D402" t="s">
        <v>843</v>
      </c>
      <c r="E402">
        <v>0</v>
      </c>
      <c r="F402">
        <v>7</v>
      </c>
      <c r="G402">
        <v>7</v>
      </c>
      <c r="H402" t="s">
        <v>347</v>
      </c>
    </row>
    <row r="403" spans="2:8" x14ac:dyDescent="0.25">
      <c r="B403" t="s">
        <v>430</v>
      </c>
      <c r="C403" t="s">
        <v>431</v>
      </c>
      <c r="D403" t="s">
        <v>432</v>
      </c>
      <c r="E403">
        <v>102</v>
      </c>
      <c r="F403">
        <v>34</v>
      </c>
      <c r="G403">
        <v>136</v>
      </c>
      <c r="H403" t="s">
        <v>344</v>
      </c>
    </row>
    <row r="404" spans="2:8" x14ac:dyDescent="0.25">
      <c r="B404" t="s">
        <v>430</v>
      </c>
      <c r="C404" t="s">
        <v>848</v>
      </c>
      <c r="D404" t="s">
        <v>849</v>
      </c>
      <c r="E404">
        <v>101</v>
      </c>
      <c r="F404">
        <v>14</v>
      </c>
      <c r="G404">
        <v>115</v>
      </c>
      <c r="H404" t="s">
        <v>344</v>
      </c>
    </row>
    <row r="405" spans="2:8" x14ac:dyDescent="0.25">
      <c r="B405" t="s">
        <v>430</v>
      </c>
      <c r="C405" t="s">
        <v>846</v>
      </c>
      <c r="D405" t="s">
        <v>847</v>
      </c>
      <c r="E405">
        <v>77</v>
      </c>
      <c r="F405">
        <v>37</v>
      </c>
      <c r="G405">
        <v>114</v>
      </c>
      <c r="H405" t="s">
        <v>344</v>
      </c>
    </row>
    <row r="406" spans="2:8" x14ac:dyDescent="0.25">
      <c r="B406" t="s">
        <v>430</v>
      </c>
      <c r="C406" t="s">
        <v>654</v>
      </c>
      <c r="D406" t="s">
        <v>655</v>
      </c>
      <c r="E406">
        <v>31</v>
      </c>
      <c r="F406">
        <v>55</v>
      </c>
      <c r="G406">
        <v>86</v>
      </c>
      <c r="H406" t="s">
        <v>347</v>
      </c>
    </row>
    <row r="407" spans="2:8" x14ac:dyDescent="0.25">
      <c r="B407" t="s">
        <v>430</v>
      </c>
      <c r="C407" t="s">
        <v>642</v>
      </c>
      <c r="D407" t="s">
        <v>643</v>
      </c>
      <c r="E407">
        <v>15</v>
      </c>
      <c r="F407">
        <v>8</v>
      </c>
      <c r="G407">
        <v>23</v>
      </c>
      <c r="H407" t="s">
        <v>347</v>
      </c>
    </row>
    <row r="408" spans="2:8" x14ac:dyDescent="0.25">
      <c r="B408" t="s">
        <v>430</v>
      </c>
      <c r="C408" t="s">
        <v>646</v>
      </c>
      <c r="D408" t="s">
        <v>647</v>
      </c>
      <c r="E408">
        <v>11</v>
      </c>
      <c r="F408">
        <v>5</v>
      </c>
      <c r="G408">
        <v>16</v>
      </c>
      <c r="H408" t="s">
        <v>347</v>
      </c>
    </row>
    <row r="409" spans="2:8" x14ac:dyDescent="0.25">
      <c r="B409" t="s">
        <v>430</v>
      </c>
      <c r="C409" t="s">
        <v>1271</v>
      </c>
      <c r="D409" t="s">
        <v>1272</v>
      </c>
      <c r="E409">
        <v>6</v>
      </c>
      <c r="F409">
        <v>1</v>
      </c>
      <c r="G409">
        <v>7</v>
      </c>
      <c r="H409" t="s">
        <v>347</v>
      </c>
    </row>
    <row r="410" spans="2:8" x14ac:dyDescent="0.25">
      <c r="B410" t="s">
        <v>430</v>
      </c>
      <c r="C410" t="s">
        <v>650</v>
      </c>
      <c r="D410" t="s">
        <v>651</v>
      </c>
      <c r="E410">
        <v>5</v>
      </c>
      <c r="F410">
        <v>8</v>
      </c>
      <c r="G410">
        <v>13</v>
      </c>
      <c r="H410" t="s">
        <v>347</v>
      </c>
    </row>
    <row r="411" spans="2:8" x14ac:dyDescent="0.25">
      <c r="B411" t="s">
        <v>430</v>
      </c>
      <c r="C411" t="s">
        <v>1273</v>
      </c>
      <c r="D411" t="s">
        <v>1274</v>
      </c>
      <c r="E411">
        <v>4</v>
      </c>
      <c r="F411">
        <v>13</v>
      </c>
      <c r="G411">
        <v>17</v>
      </c>
      <c r="H411" t="s">
        <v>347</v>
      </c>
    </row>
    <row r="412" spans="2:8" x14ac:dyDescent="0.25">
      <c r="B412" t="s">
        <v>430</v>
      </c>
      <c r="C412" t="s">
        <v>854</v>
      </c>
      <c r="D412" t="s">
        <v>855</v>
      </c>
      <c r="E412">
        <v>3</v>
      </c>
      <c r="F412">
        <v>4</v>
      </c>
      <c r="G412">
        <v>7</v>
      </c>
      <c r="H412" t="s">
        <v>347</v>
      </c>
    </row>
    <row r="413" spans="2:8" x14ac:dyDescent="0.25">
      <c r="B413" t="s">
        <v>430</v>
      </c>
      <c r="C413" t="s">
        <v>1275</v>
      </c>
      <c r="D413" t="s">
        <v>1276</v>
      </c>
      <c r="E413">
        <v>3</v>
      </c>
      <c r="F413">
        <v>25</v>
      </c>
      <c r="G413">
        <v>28</v>
      </c>
      <c r="H413" t="s">
        <v>347</v>
      </c>
    </row>
    <row r="414" spans="2:8" x14ac:dyDescent="0.25">
      <c r="B414" t="s">
        <v>430</v>
      </c>
      <c r="C414" t="s">
        <v>852</v>
      </c>
      <c r="D414" t="s">
        <v>853</v>
      </c>
      <c r="E414">
        <v>2</v>
      </c>
      <c r="F414">
        <v>7</v>
      </c>
      <c r="G414">
        <v>9</v>
      </c>
      <c r="H414" t="s">
        <v>347</v>
      </c>
    </row>
    <row r="415" spans="2:8" x14ac:dyDescent="0.25">
      <c r="B415" t="s">
        <v>430</v>
      </c>
      <c r="C415" t="s">
        <v>1277</v>
      </c>
      <c r="D415" t="s">
        <v>1278</v>
      </c>
      <c r="E415">
        <v>2</v>
      </c>
      <c r="F415">
        <v>4</v>
      </c>
      <c r="G415">
        <v>6</v>
      </c>
      <c r="H415" t="s">
        <v>347</v>
      </c>
    </row>
    <row r="416" spans="2:8" x14ac:dyDescent="0.25">
      <c r="B416" t="s">
        <v>430</v>
      </c>
      <c r="C416" t="s">
        <v>652</v>
      </c>
      <c r="D416" t="s">
        <v>653</v>
      </c>
      <c r="E416">
        <v>0</v>
      </c>
      <c r="F416">
        <v>17</v>
      </c>
      <c r="G416">
        <v>17</v>
      </c>
      <c r="H416" t="s">
        <v>347</v>
      </c>
    </row>
    <row r="417" spans="2:8" x14ac:dyDescent="0.25">
      <c r="B417" t="s">
        <v>430</v>
      </c>
      <c r="C417" t="s">
        <v>850</v>
      </c>
      <c r="D417" t="s">
        <v>851</v>
      </c>
      <c r="E417">
        <v>0</v>
      </c>
      <c r="F417">
        <v>3</v>
      </c>
      <c r="G417">
        <v>3</v>
      </c>
      <c r="H417" t="s">
        <v>347</v>
      </c>
    </row>
    <row r="418" spans="2:8" x14ac:dyDescent="0.25">
      <c r="B418" t="s">
        <v>430</v>
      </c>
      <c r="C418" t="s">
        <v>1279</v>
      </c>
      <c r="D418" t="s">
        <v>1280</v>
      </c>
      <c r="E418">
        <v>0</v>
      </c>
      <c r="F418">
        <v>1</v>
      </c>
      <c r="G418">
        <v>1</v>
      </c>
      <c r="H418" t="s">
        <v>347</v>
      </c>
    </row>
    <row r="419" spans="2:8" x14ac:dyDescent="0.25">
      <c r="B419" t="s">
        <v>430</v>
      </c>
      <c r="C419" t="s">
        <v>856</v>
      </c>
      <c r="D419" t="s">
        <v>857</v>
      </c>
      <c r="E419">
        <v>0</v>
      </c>
      <c r="F419">
        <v>5</v>
      </c>
      <c r="G419">
        <v>5</v>
      </c>
      <c r="H419" t="s">
        <v>347</v>
      </c>
    </row>
    <row r="420" spans="2:8" x14ac:dyDescent="0.25">
      <c r="B420" t="s">
        <v>430</v>
      </c>
      <c r="C420" t="s">
        <v>648</v>
      </c>
      <c r="D420" t="s">
        <v>649</v>
      </c>
      <c r="E420">
        <v>0</v>
      </c>
      <c r="F420">
        <v>2</v>
      </c>
      <c r="G420">
        <v>2</v>
      </c>
      <c r="H420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opLeftCell="A213" workbookViewId="0">
      <selection activeCell="G3" sqref="G3:G251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treści'!A9",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350</v>
      </c>
      <c r="D3" t="s">
        <v>351</v>
      </c>
      <c r="E3">
        <v>225</v>
      </c>
      <c r="F3">
        <v>34</v>
      </c>
      <c r="G3">
        <v>259</v>
      </c>
      <c r="H3" t="s">
        <v>344</v>
      </c>
    </row>
    <row r="4" spans="1:8" x14ac:dyDescent="0.25">
      <c r="B4" t="s">
        <v>341</v>
      </c>
      <c r="C4" t="s">
        <v>656</v>
      </c>
      <c r="D4" t="s">
        <v>657</v>
      </c>
      <c r="E4">
        <v>43</v>
      </c>
      <c r="F4">
        <v>7</v>
      </c>
      <c r="G4">
        <v>50</v>
      </c>
      <c r="H4" t="s">
        <v>347</v>
      </c>
    </row>
    <row r="5" spans="1:8" x14ac:dyDescent="0.25">
      <c r="B5" t="s">
        <v>341</v>
      </c>
      <c r="C5" t="s">
        <v>433</v>
      </c>
      <c r="D5" t="s">
        <v>434</v>
      </c>
      <c r="E5">
        <v>24</v>
      </c>
      <c r="F5">
        <v>10</v>
      </c>
      <c r="G5">
        <v>34</v>
      </c>
      <c r="H5" t="s">
        <v>347</v>
      </c>
    </row>
    <row r="6" spans="1:8" x14ac:dyDescent="0.25">
      <c r="B6" t="s">
        <v>341</v>
      </c>
      <c r="C6" t="s">
        <v>348</v>
      </c>
      <c r="D6" t="s">
        <v>349</v>
      </c>
      <c r="E6">
        <v>22</v>
      </c>
      <c r="F6">
        <v>9</v>
      </c>
      <c r="G6">
        <v>31</v>
      </c>
      <c r="H6" t="s">
        <v>347</v>
      </c>
    </row>
    <row r="7" spans="1:8" x14ac:dyDescent="0.25">
      <c r="B7" t="s">
        <v>341</v>
      </c>
      <c r="C7" t="s">
        <v>658</v>
      </c>
      <c r="D7" t="s">
        <v>659</v>
      </c>
      <c r="E7">
        <v>12</v>
      </c>
      <c r="F7">
        <v>2</v>
      </c>
      <c r="G7">
        <v>14</v>
      </c>
      <c r="H7" t="s">
        <v>347</v>
      </c>
    </row>
    <row r="8" spans="1:8" x14ac:dyDescent="0.25">
      <c r="B8" t="s">
        <v>341</v>
      </c>
      <c r="C8" t="s">
        <v>441</v>
      </c>
      <c r="D8" t="s">
        <v>442</v>
      </c>
      <c r="E8">
        <v>8</v>
      </c>
      <c r="F8">
        <v>2</v>
      </c>
      <c r="G8">
        <v>10</v>
      </c>
      <c r="H8" t="s">
        <v>347</v>
      </c>
    </row>
    <row r="9" spans="1:8" x14ac:dyDescent="0.25">
      <c r="B9" t="s">
        <v>341</v>
      </c>
      <c r="C9" t="s">
        <v>345</v>
      </c>
      <c r="D9" t="s">
        <v>346</v>
      </c>
      <c r="E9">
        <v>4</v>
      </c>
      <c r="F9">
        <v>9</v>
      </c>
      <c r="G9">
        <v>13</v>
      </c>
      <c r="H9" t="s">
        <v>347</v>
      </c>
    </row>
    <row r="10" spans="1:8" x14ac:dyDescent="0.25">
      <c r="B10" t="s">
        <v>341</v>
      </c>
      <c r="C10" t="s">
        <v>443</v>
      </c>
      <c r="D10" t="s">
        <v>444</v>
      </c>
      <c r="E10">
        <v>4</v>
      </c>
      <c r="F10">
        <v>2</v>
      </c>
      <c r="G10">
        <v>6</v>
      </c>
      <c r="H10" t="s">
        <v>347</v>
      </c>
    </row>
    <row r="11" spans="1:8" x14ac:dyDescent="0.25">
      <c r="B11" t="s">
        <v>341</v>
      </c>
      <c r="C11" t="s">
        <v>439</v>
      </c>
      <c r="D11" t="s">
        <v>440</v>
      </c>
      <c r="E11">
        <v>2</v>
      </c>
      <c r="F11">
        <v>0</v>
      </c>
      <c r="G11">
        <v>2</v>
      </c>
      <c r="H11" t="s">
        <v>347</v>
      </c>
    </row>
    <row r="12" spans="1:8" x14ac:dyDescent="0.25">
      <c r="B12" t="s">
        <v>341</v>
      </c>
      <c r="C12" t="s">
        <v>435</v>
      </c>
      <c r="D12" t="s">
        <v>436</v>
      </c>
      <c r="E12">
        <v>1</v>
      </c>
      <c r="F12">
        <v>1</v>
      </c>
      <c r="G12">
        <v>2</v>
      </c>
      <c r="H12" t="s">
        <v>347</v>
      </c>
    </row>
    <row r="13" spans="1:8" x14ac:dyDescent="0.25">
      <c r="B13" t="s">
        <v>341</v>
      </c>
      <c r="C13" t="s">
        <v>1281</v>
      </c>
      <c r="D13" t="s">
        <v>1282</v>
      </c>
      <c r="E13">
        <v>0</v>
      </c>
      <c r="F13">
        <v>1</v>
      </c>
      <c r="G13">
        <v>1</v>
      </c>
      <c r="H13" t="s">
        <v>347</v>
      </c>
    </row>
    <row r="14" spans="1:8" x14ac:dyDescent="0.25">
      <c r="B14" t="s">
        <v>341</v>
      </c>
      <c r="C14" t="s">
        <v>660</v>
      </c>
      <c r="D14" t="s">
        <v>661</v>
      </c>
      <c r="E14">
        <v>0</v>
      </c>
      <c r="F14">
        <v>10</v>
      </c>
      <c r="G14">
        <v>10</v>
      </c>
      <c r="H14" t="s">
        <v>347</v>
      </c>
    </row>
    <row r="15" spans="1:8" x14ac:dyDescent="0.25">
      <c r="B15" t="s">
        <v>341</v>
      </c>
      <c r="C15" t="s">
        <v>864</v>
      </c>
      <c r="D15" t="s">
        <v>865</v>
      </c>
      <c r="E15">
        <v>0</v>
      </c>
      <c r="F15">
        <v>1</v>
      </c>
      <c r="G15">
        <v>1</v>
      </c>
      <c r="H15" t="s">
        <v>347</v>
      </c>
    </row>
    <row r="16" spans="1:8" x14ac:dyDescent="0.25">
      <c r="B16" t="s">
        <v>341</v>
      </c>
      <c r="C16" t="s">
        <v>662</v>
      </c>
      <c r="D16" t="s">
        <v>663</v>
      </c>
      <c r="E16">
        <v>0</v>
      </c>
      <c r="F16">
        <v>7</v>
      </c>
      <c r="G16">
        <v>7</v>
      </c>
      <c r="H16" t="s">
        <v>347</v>
      </c>
    </row>
    <row r="17" spans="2:8" x14ac:dyDescent="0.25">
      <c r="B17" t="s">
        <v>341</v>
      </c>
      <c r="C17" t="s">
        <v>664</v>
      </c>
      <c r="D17" t="s">
        <v>665</v>
      </c>
      <c r="E17">
        <v>0</v>
      </c>
      <c r="F17">
        <v>5</v>
      </c>
      <c r="G17">
        <v>5</v>
      </c>
      <c r="H17" t="s">
        <v>347</v>
      </c>
    </row>
    <row r="18" spans="2:8" x14ac:dyDescent="0.25">
      <c r="B18" t="s">
        <v>341</v>
      </c>
      <c r="C18" t="s">
        <v>666</v>
      </c>
      <c r="D18" t="s">
        <v>667</v>
      </c>
      <c r="E18">
        <v>0</v>
      </c>
      <c r="F18">
        <v>15</v>
      </c>
      <c r="G18">
        <v>15</v>
      </c>
      <c r="H18" t="s">
        <v>347</v>
      </c>
    </row>
    <row r="19" spans="2:8" x14ac:dyDescent="0.25">
      <c r="B19" t="s">
        <v>341</v>
      </c>
      <c r="C19" t="s">
        <v>870</v>
      </c>
      <c r="D19" t="s">
        <v>871</v>
      </c>
      <c r="E19">
        <v>0</v>
      </c>
      <c r="F19">
        <v>2</v>
      </c>
      <c r="G19">
        <v>2</v>
      </c>
      <c r="H19" t="s">
        <v>347</v>
      </c>
    </row>
    <row r="20" spans="2:8" x14ac:dyDescent="0.25">
      <c r="B20" t="s">
        <v>341</v>
      </c>
      <c r="C20" t="s">
        <v>668</v>
      </c>
      <c r="D20" t="s">
        <v>669</v>
      </c>
      <c r="E20">
        <v>0</v>
      </c>
      <c r="F20">
        <v>15</v>
      </c>
      <c r="G20">
        <v>15</v>
      </c>
      <c r="H20" t="s">
        <v>347</v>
      </c>
    </row>
    <row r="21" spans="2:8" x14ac:dyDescent="0.25">
      <c r="B21" t="s">
        <v>352</v>
      </c>
      <c r="C21" t="s">
        <v>353</v>
      </c>
      <c r="D21" t="s">
        <v>354</v>
      </c>
      <c r="E21">
        <v>230</v>
      </c>
      <c r="F21">
        <v>2</v>
      </c>
      <c r="G21">
        <v>232</v>
      </c>
      <c r="H21" t="s">
        <v>344</v>
      </c>
    </row>
    <row r="22" spans="2:8" x14ac:dyDescent="0.25">
      <c r="B22" t="s">
        <v>352</v>
      </c>
      <c r="C22" t="s">
        <v>670</v>
      </c>
      <c r="D22" t="s">
        <v>671</v>
      </c>
      <c r="E22">
        <v>44</v>
      </c>
      <c r="F22">
        <v>7</v>
      </c>
      <c r="G22">
        <v>51</v>
      </c>
      <c r="H22" t="s">
        <v>347</v>
      </c>
    </row>
    <row r="23" spans="2:8" x14ac:dyDescent="0.25">
      <c r="B23" t="s">
        <v>352</v>
      </c>
      <c r="C23" t="s">
        <v>455</v>
      </c>
      <c r="D23" t="s">
        <v>456</v>
      </c>
      <c r="E23">
        <v>42</v>
      </c>
      <c r="F23">
        <v>4</v>
      </c>
      <c r="G23">
        <v>46</v>
      </c>
      <c r="H23" t="s">
        <v>347</v>
      </c>
    </row>
    <row r="24" spans="2:8" x14ac:dyDescent="0.25">
      <c r="B24" t="s">
        <v>352</v>
      </c>
      <c r="C24" t="s">
        <v>461</v>
      </c>
      <c r="D24" t="s">
        <v>462</v>
      </c>
      <c r="E24">
        <v>17</v>
      </c>
      <c r="F24">
        <v>2</v>
      </c>
      <c r="G24">
        <v>19</v>
      </c>
      <c r="H24" t="s">
        <v>347</v>
      </c>
    </row>
    <row r="25" spans="2:8" x14ac:dyDescent="0.25">
      <c r="B25" t="s">
        <v>352</v>
      </c>
      <c r="C25" t="s">
        <v>672</v>
      </c>
      <c r="D25" t="s">
        <v>673</v>
      </c>
      <c r="E25">
        <v>11</v>
      </c>
      <c r="F25">
        <v>0</v>
      </c>
      <c r="G25">
        <v>11</v>
      </c>
      <c r="H25" t="s">
        <v>347</v>
      </c>
    </row>
    <row r="26" spans="2:8" x14ac:dyDescent="0.25">
      <c r="B26" t="s">
        <v>352</v>
      </c>
      <c r="C26" t="s">
        <v>453</v>
      </c>
      <c r="D26" t="s">
        <v>454</v>
      </c>
      <c r="E26">
        <v>6</v>
      </c>
      <c r="F26">
        <v>1</v>
      </c>
      <c r="G26">
        <v>7</v>
      </c>
      <c r="H26" t="s">
        <v>347</v>
      </c>
    </row>
    <row r="27" spans="2:8" x14ac:dyDescent="0.25">
      <c r="B27" t="s">
        <v>352</v>
      </c>
      <c r="C27" t="s">
        <v>457</v>
      </c>
      <c r="D27" t="s">
        <v>458</v>
      </c>
      <c r="E27">
        <v>3</v>
      </c>
      <c r="F27">
        <v>17</v>
      </c>
      <c r="G27">
        <v>20</v>
      </c>
      <c r="H27" t="s">
        <v>347</v>
      </c>
    </row>
    <row r="28" spans="2:8" x14ac:dyDescent="0.25">
      <c r="B28" t="s">
        <v>352</v>
      </c>
      <c r="C28" t="s">
        <v>886</v>
      </c>
      <c r="D28" t="s">
        <v>887</v>
      </c>
      <c r="E28">
        <v>3</v>
      </c>
      <c r="F28">
        <v>0</v>
      </c>
      <c r="G28">
        <v>3</v>
      </c>
      <c r="H28" t="s">
        <v>347</v>
      </c>
    </row>
    <row r="29" spans="2:8" x14ac:dyDescent="0.25">
      <c r="B29" t="s">
        <v>352</v>
      </c>
      <c r="C29" t="s">
        <v>898</v>
      </c>
      <c r="D29" t="s">
        <v>899</v>
      </c>
      <c r="E29">
        <v>0</v>
      </c>
      <c r="F29">
        <v>1</v>
      </c>
      <c r="G29">
        <v>1</v>
      </c>
      <c r="H29" t="s">
        <v>347</v>
      </c>
    </row>
    <row r="30" spans="2:8" x14ac:dyDescent="0.25">
      <c r="B30" t="s">
        <v>352</v>
      </c>
      <c r="C30" t="s">
        <v>904</v>
      </c>
      <c r="D30" t="s">
        <v>905</v>
      </c>
      <c r="E30">
        <v>0</v>
      </c>
      <c r="F30">
        <v>3</v>
      </c>
      <c r="G30">
        <v>3</v>
      </c>
      <c r="H30" t="s">
        <v>347</v>
      </c>
    </row>
    <row r="31" spans="2:8" x14ac:dyDescent="0.25">
      <c r="B31" t="s">
        <v>352</v>
      </c>
      <c r="C31" t="s">
        <v>910</v>
      </c>
      <c r="D31" t="s">
        <v>911</v>
      </c>
      <c r="E31">
        <v>0</v>
      </c>
      <c r="F31">
        <v>6</v>
      </c>
      <c r="G31">
        <v>6</v>
      </c>
      <c r="H31" t="s">
        <v>347</v>
      </c>
    </row>
    <row r="32" spans="2:8" x14ac:dyDescent="0.25">
      <c r="B32" t="s">
        <v>359</v>
      </c>
      <c r="C32" t="s">
        <v>463</v>
      </c>
      <c r="D32" t="s">
        <v>464</v>
      </c>
      <c r="E32">
        <v>90</v>
      </c>
      <c r="F32">
        <v>0</v>
      </c>
      <c r="G32">
        <v>90</v>
      </c>
      <c r="H32" t="s">
        <v>344</v>
      </c>
    </row>
    <row r="33" spans="2:8" x14ac:dyDescent="0.25">
      <c r="B33" t="s">
        <v>359</v>
      </c>
      <c r="C33" t="s">
        <v>360</v>
      </c>
      <c r="D33" t="s">
        <v>361</v>
      </c>
      <c r="E33">
        <v>46</v>
      </c>
      <c r="F33">
        <v>17</v>
      </c>
      <c r="G33">
        <v>63</v>
      </c>
      <c r="H33" t="s">
        <v>347</v>
      </c>
    </row>
    <row r="34" spans="2:8" x14ac:dyDescent="0.25">
      <c r="B34" t="s">
        <v>359</v>
      </c>
      <c r="C34" t="s">
        <v>465</v>
      </c>
      <c r="D34" t="s">
        <v>466</v>
      </c>
      <c r="E34">
        <v>17</v>
      </c>
      <c r="F34">
        <v>2</v>
      </c>
      <c r="G34">
        <v>19</v>
      </c>
      <c r="H34" t="s">
        <v>347</v>
      </c>
    </row>
    <row r="35" spans="2:8" x14ac:dyDescent="0.25">
      <c r="B35" t="s">
        <v>359</v>
      </c>
      <c r="C35" t="s">
        <v>674</v>
      </c>
      <c r="D35" t="s">
        <v>675</v>
      </c>
      <c r="E35">
        <v>14</v>
      </c>
      <c r="F35">
        <v>4</v>
      </c>
      <c r="G35">
        <v>18</v>
      </c>
      <c r="H35" t="s">
        <v>347</v>
      </c>
    </row>
    <row r="36" spans="2:8" x14ac:dyDescent="0.25">
      <c r="B36" t="s">
        <v>359</v>
      </c>
      <c r="C36" t="s">
        <v>469</v>
      </c>
      <c r="D36" t="s">
        <v>470</v>
      </c>
      <c r="E36">
        <v>2</v>
      </c>
      <c r="F36">
        <v>2</v>
      </c>
      <c r="G36">
        <v>4</v>
      </c>
      <c r="H36" t="s">
        <v>347</v>
      </c>
    </row>
    <row r="37" spans="2:8" x14ac:dyDescent="0.25">
      <c r="B37" t="s">
        <v>359</v>
      </c>
      <c r="C37" t="s">
        <v>362</v>
      </c>
      <c r="D37" t="s">
        <v>363</v>
      </c>
      <c r="E37">
        <v>2</v>
      </c>
      <c r="F37">
        <v>0</v>
      </c>
      <c r="G37">
        <v>2</v>
      </c>
      <c r="H37" t="s">
        <v>347</v>
      </c>
    </row>
    <row r="38" spans="2:8" x14ac:dyDescent="0.25">
      <c r="B38" t="s">
        <v>359</v>
      </c>
      <c r="C38" t="s">
        <v>676</v>
      </c>
      <c r="D38" t="s">
        <v>677</v>
      </c>
      <c r="E38">
        <v>0</v>
      </c>
      <c r="F38">
        <v>7</v>
      </c>
      <c r="G38">
        <v>7</v>
      </c>
      <c r="H38" t="s">
        <v>347</v>
      </c>
    </row>
    <row r="39" spans="2:8" x14ac:dyDescent="0.25">
      <c r="B39" t="s">
        <v>359</v>
      </c>
      <c r="C39" t="s">
        <v>680</v>
      </c>
      <c r="D39" t="s">
        <v>681</v>
      </c>
      <c r="E39">
        <v>0</v>
      </c>
      <c r="F39">
        <v>78</v>
      </c>
      <c r="G39">
        <v>78</v>
      </c>
      <c r="H39" t="s">
        <v>347</v>
      </c>
    </row>
    <row r="40" spans="2:8" x14ac:dyDescent="0.25">
      <c r="B40" t="s">
        <v>359</v>
      </c>
      <c r="C40" t="s">
        <v>922</v>
      </c>
      <c r="D40" t="s">
        <v>923</v>
      </c>
      <c r="E40">
        <v>0</v>
      </c>
      <c r="F40">
        <v>1</v>
      </c>
      <c r="G40">
        <v>1</v>
      </c>
      <c r="H40" t="s">
        <v>347</v>
      </c>
    </row>
    <row r="41" spans="2:8" x14ac:dyDescent="0.25">
      <c r="B41" t="s">
        <v>359</v>
      </c>
      <c r="C41" t="s">
        <v>924</v>
      </c>
      <c r="D41" t="s">
        <v>925</v>
      </c>
      <c r="E41">
        <v>0</v>
      </c>
      <c r="F41">
        <v>7</v>
      </c>
      <c r="G41">
        <v>7</v>
      </c>
      <c r="H41" t="s">
        <v>347</v>
      </c>
    </row>
    <row r="42" spans="2:8" x14ac:dyDescent="0.25">
      <c r="B42" t="s">
        <v>359</v>
      </c>
      <c r="C42" t="s">
        <v>1283</v>
      </c>
      <c r="D42" t="s">
        <v>1284</v>
      </c>
      <c r="E42">
        <v>0</v>
      </c>
      <c r="F42">
        <v>2</v>
      </c>
      <c r="G42">
        <v>2</v>
      </c>
      <c r="H42" t="s">
        <v>347</v>
      </c>
    </row>
    <row r="43" spans="2:8" x14ac:dyDescent="0.25">
      <c r="B43" t="s">
        <v>359</v>
      </c>
      <c r="C43" t="s">
        <v>928</v>
      </c>
      <c r="D43" t="s">
        <v>929</v>
      </c>
      <c r="E43">
        <v>0</v>
      </c>
      <c r="F43">
        <v>1</v>
      </c>
      <c r="G43">
        <v>1</v>
      </c>
      <c r="H43" t="s">
        <v>347</v>
      </c>
    </row>
    <row r="44" spans="2:8" x14ac:dyDescent="0.25">
      <c r="B44" t="s">
        <v>359</v>
      </c>
      <c r="C44" t="s">
        <v>471</v>
      </c>
      <c r="D44" t="s">
        <v>472</v>
      </c>
      <c r="E44">
        <v>0</v>
      </c>
      <c r="F44">
        <v>8</v>
      </c>
      <c r="G44">
        <v>8</v>
      </c>
      <c r="H44" t="s">
        <v>347</v>
      </c>
    </row>
    <row r="45" spans="2:8" x14ac:dyDescent="0.25">
      <c r="B45" t="s">
        <v>359</v>
      </c>
      <c r="C45" t="s">
        <v>930</v>
      </c>
      <c r="D45" t="s">
        <v>931</v>
      </c>
      <c r="E45">
        <v>0</v>
      </c>
      <c r="F45">
        <v>1</v>
      </c>
      <c r="G45">
        <v>1</v>
      </c>
      <c r="H45" t="s">
        <v>347</v>
      </c>
    </row>
    <row r="46" spans="2:8" x14ac:dyDescent="0.25">
      <c r="B46" t="s">
        <v>359</v>
      </c>
      <c r="C46" t="s">
        <v>1285</v>
      </c>
      <c r="D46" t="s">
        <v>1286</v>
      </c>
      <c r="E46">
        <v>0</v>
      </c>
      <c r="F46">
        <v>1</v>
      </c>
      <c r="G46">
        <v>1</v>
      </c>
      <c r="H46" t="s">
        <v>347</v>
      </c>
    </row>
    <row r="47" spans="2:8" x14ac:dyDescent="0.25">
      <c r="B47" t="s">
        <v>359</v>
      </c>
      <c r="C47" t="s">
        <v>1287</v>
      </c>
      <c r="D47" t="s">
        <v>1288</v>
      </c>
      <c r="E47">
        <v>0</v>
      </c>
      <c r="F47">
        <v>3</v>
      </c>
      <c r="G47">
        <v>3</v>
      </c>
      <c r="H47" t="s">
        <v>347</v>
      </c>
    </row>
    <row r="48" spans="2:8" x14ac:dyDescent="0.25">
      <c r="B48" t="s">
        <v>359</v>
      </c>
      <c r="C48" t="s">
        <v>1289</v>
      </c>
      <c r="D48" t="s">
        <v>1290</v>
      </c>
      <c r="E48">
        <v>0</v>
      </c>
      <c r="F48">
        <v>1</v>
      </c>
      <c r="G48">
        <v>1</v>
      </c>
      <c r="H48" t="s">
        <v>347</v>
      </c>
    </row>
    <row r="49" spans="2:8" x14ac:dyDescent="0.25">
      <c r="B49" t="s">
        <v>359</v>
      </c>
      <c r="C49" t="s">
        <v>938</v>
      </c>
      <c r="D49" t="s">
        <v>939</v>
      </c>
      <c r="E49">
        <v>0</v>
      </c>
      <c r="F49">
        <v>1</v>
      </c>
      <c r="G49">
        <v>1</v>
      </c>
      <c r="H49" t="s">
        <v>347</v>
      </c>
    </row>
    <row r="50" spans="2:8" x14ac:dyDescent="0.25">
      <c r="B50" t="s">
        <v>364</v>
      </c>
      <c r="C50" t="s">
        <v>475</v>
      </c>
      <c r="D50" t="s">
        <v>476</v>
      </c>
      <c r="E50">
        <v>22</v>
      </c>
      <c r="F50">
        <v>6</v>
      </c>
      <c r="G50">
        <v>28</v>
      </c>
      <c r="H50" t="s">
        <v>347</v>
      </c>
    </row>
    <row r="51" spans="2:8" x14ac:dyDescent="0.25">
      <c r="B51" t="s">
        <v>364</v>
      </c>
      <c r="C51" t="s">
        <v>365</v>
      </c>
      <c r="D51" t="s">
        <v>366</v>
      </c>
      <c r="E51">
        <v>16</v>
      </c>
      <c r="F51">
        <v>9</v>
      </c>
      <c r="G51">
        <v>25</v>
      </c>
      <c r="H51" t="s">
        <v>347</v>
      </c>
    </row>
    <row r="52" spans="2:8" x14ac:dyDescent="0.25">
      <c r="B52" t="s">
        <v>364</v>
      </c>
      <c r="C52" t="s">
        <v>473</v>
      </c>
      <c r="D52" t="s">
        <v>474</v>
      </c>
      <c r="E52">
        <v>14</v>
      </c>
      <c r="F52">
        <v>5</v>
      </c>
      <c r="G52">
        <v>19</v>
      </c>
      <c r="H52" t="s">
        <v>347</v>
      </c>
    </row>
    <row r="53" spans="2:8" x14ac:dyDescent="0.25">
      <c r="B53" t="s">
        <v>364</v>
      </c>
      <c r="C53" t="s">
        <v>682</v>
      </c>
      <c r="D53" t="s">
        <v>683</v>
      </c>
      <c r="E53">
        <v>2</v>
      </c>
      <c r="F53">
        <v>2</v>
      </c>
      <c r="G53">
        <v>4</v>
      </c>
      <c r="H53" t="s">
        <v>347</v>
      </c>
    </row>
    <row r="54" spans="2:8" x14ac:dyDescent="0.25">
      <c r="B54" t="s">
        <v>364</v>
      </c>
      <c r="C54" t="s">
        <v>944</v>
      </c>
      <c r="D54" t="s">
        <v>945</v>
      </c>
      <c r="E54">
        <v>0</v>
      </c>
      <c r="F54">
        <v>3</v>
      </c>
      <c r="G54">
        <v>3</v>
      </c>
      <c r="H54" t="s">
        <v>347</v>
      </c>
    </row>
    <row r="55" spans="2:8" x14ac:dyDescent="0.25">
      <c r="B55" t="s">
        <v>364</v>
      </c>
      <c r="C55" t="s">
        <v>684</v>
      </c>
      <c r="D55" t="s">
        <v>685</v>
      </c>
      <c r="E55">
        <v>0</v>
      </c>
      <c r="F55">
        <v>6</v>
      </c>
      <c r="G55">
        <v>6</v>
      </c>
      <c r="H55" t="s">
        <v>347</v>
      </c>
    </row>
    <row r="56" spans="2:8" x14ac:dyDescent="0.25">
      <c r="B56" t="s">
        <v>364</v>
      </c>
      <c r="C56" t="s">
        <v>1291</v>
      </c>
      <c r="D56" t="s">
        <v>1292</v>
      </c>
      <c r="E56">
        <v>0</v>
      </c>
      <c r="F56">
        <v>3</v>
      </c>
      <c r="G56">
        <v>3</v>
      </c>
      <c r="H56" t="s">
        <v>347</v>
      </c>
    </row>
    <row r="57" spans="2:8" x14ac:dyDescent="0.25">
      <c r="B57" t="s">
        <v>364</v>
      </c>
      <c r="C57" t="s">
        <v>686</v>
      </c>
      <c r="D57" t="s">
        <v>687</v>
      </c>
      <c r="E57">
        <v>0</v>
      </c>
      <c r="F57">
        <v>17</v>
      </c>
      <c r="G57">
        <v>17</v>
      </c>
      <c r="H57" t="s">
        <v>347</v>
      </c>
    </row>
    <row r="58" spans="2:8" x14ac:dyDescent="0.25">
      <c r="B58" t="s">
        <v>367</v>
      </c>
      <c r="C58" t="s">
        <v>688</v>
      </c>
      <c r="D58" t="s">
        <v>689</v>
      </c>
      <c r="E58">
        <v>120</v>
      </c>
      <c r="F58">
        <v>31</v>
      </c>
      <c r="G58">
        <v>151</v>
      </c>
      <c r="H58" t="s">
        <v>344</v>
      </c>
    </row>
    <row r="59" spans="2:8" x14ac:dyDescent="0.25">
      <c r="B59" t="s">
        <v>367</v>
      </c>
      <c r="C59" t="s">
        <v>1355</v>
      </c>
      <c r="D59" t="s">
        <v>370</v>
      </c>
      <c r="E59">
        <v>38</v>
      </c>
      <c r="F59">
        <v>34</v>
      </c>
      <c r="G59">
        <v>72</v>
      </c>
      <c r="H59" t="s">
        <v>347</v>
      </c>
    </row>
    <row r="60" spans="2:8" x14ac:dyDescent="0.25">
      <c r="B60" t="s">
        <v>367</v>
      </c>
      <c r="C60" t="s">
        <v>692</v>
      </c>
      <c r="D60" t="s">
        <v>693</v>
      </c>
      <c r="E60">
        <v>20</v>
      </c>
      <c r="F60">
        <v>1</v>
      </c>
      <c r="G60">
        <v>21</v>
      </c>
      <c r="H60" t="s">
        <v>347</v>
      </c>
    </row>
    <row r="61" spans="2:8" x14ac:dyDescent="0.25">
      <c r="B61" t="s">
        <v>367</v>
      </c>
      <c r="C61" t="s">
        <v>690</v>
      </c>
      <c r="D61" t="s">
        <v>691</v>
      </c>
      <c r="E61">
        <v>18</v>
      </c>
      <c r="F61">
        <v>6</v>
      </c>
      <c r="G61">
        <v>24</v>
      </c>
      <c r="H61" t="s">
        <v>347</v>
      </c>
    </row>
    <row r="62" spans="2:8" x14ac:dyDescent="0.25">
      <c r="B62" t="s">
        <v>367</v>
      </c>
      <c r="C62" t="s">
        <v>479</v>
      </c>
      <c r="D62" t="s">
        <v>480</v>
      </c>
      <c r="E62">
        <v>12</v>
      </c>
      <c r="F62">
        <v>14</v>
      </c>
      <c r="G62">
        <v>26</v>
      </c>
      <c r="H62" t="s">
        <v>347</v>
      </c>
    </row>
    <row r="63" spans="2:8" x14ac:dyDescent="0.25">
      <c r="B63" t="s">
        <v>367</v>
      </c>
      <c r="C63" t="s">
        <v>698</v>
      </c>
      <c r="D63" t="s">
        <v>699</v>
      </c>
      <c r="E63">
        <v>11</v>
      </c>
      <c r="F63">
        <v>0</v>
      </c>
      <c r="G63">
        <v>11</v>
      </c>
      <c r="H63" t="s">
        <v>347</v>
      </c>
    </row>
    <row r="64" spans="2:8" x14ac:dyDescent="0.25">
      <c r="B64" t="s">
        <v>367</v>
      </c>
      <c r="C64" t="s">
        <v>481</v>
      </c>
      <c r="D64" t="s">
        <v>482</v>
      </c>
      <c r="E64">
        <v>9</v>
      </c>
      <c r="F64">
        <v>36</v>
      </c>
      <c r="G64">
        <v>45</v>
      </c>
      <c r="H64" t="s">
        <v>347</v>
      </c>
    </row>
    <row r="65" spans="2:8" x14ac:dyDescent="0.25">
      <c r="B65" t="s">
        <v>367</v>
      </c>
      <c r="C65" t="s">
        <v>696</v>
      </c>
      <c r="D65" t="s">
        <v>697</v>
      </c>
      <c r="E65">
        <v>9</v>
      </c>
      <c r="F65">
        <v>4</v>
      </c>
      <c r="G65">
        <v>13</v>
      </c>
      <c r="H65" t="s">
        <v>347</v>
      </c>
    </row>
    <row r="66" spans="2:8" x14ac:dyDescent="0.25">
      <c r="B66" t="s">
        <v>367</v>
      </c>
      <c r="C66" t="s">
        <v>477</v>
      </c>
      <c r="D66" t="s">
        <v>478</v>
      </c>
      <c r="E66">
        <v>8</v>
      </c>
      <c r="F66">
        <v>2</v>
      </c>
      <c r="G66">
        <v>10</v>
      </c>
      <c r="H66" t="s">
        <v>347</v>
      </c>
    </row>
    <row r="67" spans="2:8" x14ac:dyDescent="0.25">
      <c r="B67" t="s">
        <v>367</v>
      </c>
      <c r="C67" t="s">
        <v>694</v>
      </c>
      <c r="D67" t="s">
        <v>695</v>
      </c>
      <c r="E67">
        <v>5</v>
      </c>
      <c r="F67">
        <v>0</v>
      </c>
      <c r="G67">
        <v>5</v>
      </c>
      <c r="H67" t="s">
        <v>347</v>
      </c>
    </row>
    <row r="68" spans="2:8" x14ac:dyDescent="0.25">
      <c r="B68" t="s">
        <v>367</v>
      </c>
      <c r="C68" t="s">
        <v>962</v>
      </c>
      <c r="D68" t="s">
        <v>963</v>
      </c>
      <c r="E68">
        <v>3</v>
      </c>
      <c r="F68">
        <v>0</v>
      </c>
      <c r="G68">
        <v>3</v>
      </c>
      <c r="H68" t="s">
        <v>347</v>
      </c>
    </row>
    <row r="69" spans="2:8" x14ac:dyDescent="0.25">
      <c r="B69" t="s">
        <v>367</v>
      </c>
      <c r="C69" t="s">
        <v>960</v>
      </c>
      <c r="D69" t="s">
        <v>961</v>
      </c>
      <c r="E69">
        <v>2</v>
      </c>
      <c r="F69">
        <v>0</v>
      </c>
      <c r="G69">
        <v>2</v>
      </c>
      <c r="H69" t="s">
        <v>347</v>
      </c>
    </row>
    <row r="70" spans="2:8" x14ac:dyDescent="0.25">
      <c r="B70" t="s">
        <v>367</v>
      </c>
      <c r="C70" t="s">
        <v>700</v>
      </c>
      <c r="D70" t="s">
        <v>701</v>
      </c>
      <c r="E70">
        <v>2</v>
      </c>
      <c r="F70">
        <v>7</v>
      </c>
      <c r="G70">
        <v>9</v>
      </c>
      <c r="H70" t="s">
        <v>347</v>
      </c>
    </row>
    <row r="71" spans="2:8" x14ac:dyDescent="0.25">
      <c r="B71" t="s">
        <v>367</v>
      </c>
      <c r="C71" t="s">
        <v>1293</v>
      </c>
      <c r="D71" t="s">
        <v>1294</v>
      </c>
      <c r="E71">
        <v>2</v>
      </c>
      <c r="F71">
        <v>0</v>
      </c>
      <c r="G71">
        <v>2</v>
      </c>
      <c r="H71" t="s">
        <v>347</v>
      </c>
    </row>
    <row r="72" spans="2:8" x14ac:dyDescent="0.25">
      <c r="B72" t="s">
        <v>367</v>
      </c>
      <c r="C72" t="s">
        <v>487</v>
      </c>
      <c r="D72" t="s">
        <v>488</v>
      </c>
      <c r="E72">
        <v>1</v>
      </c>
      <c r="F72">
        <v>0</v>
      </c>
      <c r="G72">
        <v>1</v>
      </c>
      <c r="H72" t="s">
        <v>347</v>
      </c>
    </row>
    <row r="73" spans="2:8" x14ac:dyDescent="0.25">
      <c r="B73" t="s">
        <v>367</v>
      </c>
      <c r="C73" t="s">
        <v>483</v>
      </c>
      <c r="D73" t="s">
        <v>484</v>
      </c>
      <c r="E73">
        <v>1</v>
      </c>
      <c r="F73">
        <v>3</v>
      </c>
      <c r="G73">
        <v>4</v>
      </c>
      <c r="H73" t="s">
        <v>347</v>
      </c>
    </row>
    <row r="74" spans="2:8" x14ac:dyDescent="0.25">
      <c r="B74" t="s">
        <v>367</v>
      </c>
      <c r="C74" t="s">
        <v>972</v>
      </c>
      <c r="D74" t="s">
        <v>973</v>
      </c>
      <c r="E74">
        <v>1</v>
      </c>
      <c r="F74">
        <v>0</v>
      </c>
      <c r="G74">
        <v>1</v>
      </c>
      <c r="H74" t="s">
        <v>347</v>
      </c>
    </row>
    <row r="75" spans="2:8" x14ac:dyDescent="0.25">
      <c r="B75" t="s">
        <v>367</v>
      </c>
      <c r="C75" t="s">
        <v>493</v>
      </c>
      <c r="D75" t="s">
        <v>494</v>
      </c>
      <c r="E75">
        <v>0</v>
      </c>
      <c r="F75">
        <v>2</v>
      </c>
      <c r="G75">
        <v>2</v>
      </c>
      <c r="H75" t="s">
        <v>347</v>
      </c>
    </row>
    <row r="76" spans="2:8" x14ac:dyDescent="0.25">
      <c r="B76" t="s">
        <v>367</v>
      </c>
      <c r="C76" t="s">
        <v>485</v>
      </c>
      <c r="D76" t="s">
        <v>486</v>
      </c>
      <c r="E76">
        <v>0</v>
      </c>
      <c r="F76">
        <v>1</v>
      </c>
      <c r="G76">
        <v>1</v>
      </c>
      <c r="H76" t="s">
        <v>347</v>
      </c>
    </row>
    <row r="77" spans="2:8" x14ac:dyDescent="0.25">
      <c r="B77" t="s">
        <v>367</v>
      </c>
      <c r="C77" t="s">
        <v>702</v>
      </c>
      <c r="D77" t="s">
        <v>703</v>
      </c>
      <c r="E77">
        <v>0</v>
      </c>
      <c r="F77">
        <v>1</v>
      </c>
      <c r="G77">
        <v>1</v>
      </c>
      <c r="H77" t="s">
        <v>347</v>
      </c>
    </row>
    <row r="78" spans="2:8" x14ac:dyDescent="0.25">
      <c r="B78" t="s">
        <v>373</v>
      </c>
      <c r="C78" t="s">
        <v>495</v>
      </c>
      <c r="D78" t="s">
        <v>496</v>
      </c>
      <c r="E78">
        <v>95</v>
      </c>
      <c r="F78">
        <v>23</v>
      </c>
      <c r="G78">
        <v>118</v>
      </c>
      <c r="H78" t="s">
        <v>344</v>
      </c>
    </row>
    <row r="79" spans="2:8" x14ac:dyDescent="0.25">
      <c r="B79" t="s">
        <v>373</v>
      </c>
      <c r="C79" t="s">
        <v>497</v>
      </c>
      <c r="D79" t="s">
        <v>498</v>
      </c>
      <c r="E79">
        <v>90</v>
      </c>
      <c r="F79">
        <v>5</v>
      </c>
      <c r="G79">
        <v>95</v>
      </c>
      <c r="H79" t="s">
        <v>344</v>
      </c>
    </row>
    <row r="80" spans="2:8" x14ac:dyDescent="0.25">
      <c r="B80" t="s">
        <v>373</v>
      </c>
      <c r="C80" t="s">
        <v>499</v>
      </c>
      <c r="D80" t="s">
        <v>500</v>
      </c>
      <c r="E80">
        <v>55</v>
      </c>
      <c r="F80">
        <v>9</v>
      </c>
      <c r="G80">
        <v>64</v>
      </c>
      <c r="H80" t="s">
        <v>347</v>
      </c>
    </row>
    <row r="81" spans="2:8" x14ac:dyDescent="0.25">
      <c r="B81" t="s">
        <v>373</v>
      </c>
      <c r="C81" t="s">
        <v>503</v>
      </c>
      <c r="D81" t="s">
        <v>504</v>
      </c>
      <c r="E81">
        <v>37</v>
      </c>
      <c r="F81">
        <v>2</v>
      </c>
      <c r="G81">
        <v>39</v>
      </c>
      <c r="H81" t="s">
        <v>347</v>
      </c>
    </row>
    <row r="82" spans="2:8" x14ac:dyDescent="0.25">
      <c r="B82" t="s">
        <v>373</v>
      </c>
      <c r="C82" t="s">
        <v>505</v>
      </c>
      <c r="D82" t="s">
        <v>506</v>
      </c>
      <c r="E82">
        <v>24</v>
      </c>
      <c r="F82">
        <v>17</v>
      </c>
      <c r="G82">
        <v>41</v>
      </c>
      <c r="H82" t="s">
        <v>347</v>
      </c>
    </row>
    <row r="83" spans="2:8" x14ac:dyDescent="0.25">
      <c r="B83" t="s">
        <v>373</v>
      </c>
      <c r="C83" t="s">
        <v>511</v>
      </c>
      <c r="D83" t="s">
        <v>512</v>
      </c>
      <c r="E83">
        <v>24</v>
      </c>
      <c r="F83">
        <v>1</v>
      </c>
      <c r="G83">
        <v>25</v>
      </c>
      <c r="H83" t="s">
        <v>347</v>
      </c>
    </row>
    <row r="84" spans="2:8" x14ac:dyDescent="0.25">
      <c r="B84" t="s">
        <v>373</v>
      </c>
      <c r="C84" t="s">
        <v>507</v>
      </c>
      <c r="D84" t="s">
        <v>508</v>
      </c>
      <c r="E84">
        <v>15</v>
      </c>
      <c r="F84">
        <v>3</v>
      </c>
      <c r="G84">
        <v>18</v>
      </c>
      <c r="H84" t="s">
        <v>347</v>
      </c>
    </row>
    <row r="85" spans="2:8" x14ac:dyDescent="0.25">
      <c r="B85" t="s">
        <v>373</v>
      </c>
      <c r="C85" t="s">
        <v>509</v>
      </c>
      <c r="D85" t="s">
        <v>510</v>
      </c>
      <c r="E85">
        <v>14</v>
      </c>
      <c r="F85">
        <v>11</v>
      </c>
      <c r="G85">
        <v>25</v>
      </c>
      <c r="H85" t="s">
        <v>347</v>
      </c>
    </row>
    <row r="86" spans="2:8" x14ac:dyDescent="0.25">
      <c r="B86" t="s">
        <v>373</v>
      </c>
      <c r="C86" t="s">
        <v>704</v>
      </c>
      <c r="D86" t="s">
        <v>705</v>
      </c>
      <c r="E86">
        <v>14</v>
      </c>
      <c r="F86">
        <v>1</v>
      </c>
      <c r="G86">
        <v>15</v>
      </c>
      <c r="H86" t="s">
        <v>347</v>
      </c>
    </row>
    <row r="87" spans="2:8" x14ac:dyDescent="0.25">
      <c r="B87" t="s">
        <v>373</v>
      </c>
      <c r="C87" t="s">
        <v>706</v>
      </c>
      <c r="D87" t="s">
        <v>707</v>
      </c>
      <c r="E87">
        <v>8</v>
      </c>
      <c r="F87">
        <v>4</v>
      </c>
      <c r="G87">
        <v>12</v>
      </c>
      <c r="H87" t="s">
        <v>347</v>
      </c>
    </row>
    <row r="88" spans="2:8" x14ac:dyDescent="0.25">
      <c r="B88" t="s">
        <v>373</v>
      </c>
      <c r="C88" t="s">
        <v>1295</v>
      </c>
      <c r="D88" t="s">
        <v>1296</v>
      </c>
      <c r="E88">
        <v>4</v>
      </c>
      <c r="F88">
        <v>1</v>
      </c>
      <c r="G88">
        <v>5</v>
      </c>
      <c r="H88" t="s">
        <v>347</v>
      </c>
    </row>
    <row r="89" spans="2:8" x14ac:dyDescent="0.25">
      <c r="B89" t="s">
        <v>373</v>
      </c>
      <c r="C89" t="s">
        <v>501</v>
      </c>
      <c r="D89" t="s">
        <v>502</v>
      </c>
      <c r="E89">
        <v>4</v>
      </c>
      <c r="F89">
        <v>14</v>
      </c>
      <c r="G89">
        <v>18</v>
      </c>
      <c r="H89" t="s">
        <v>347</v>
      </c>
    </row>
    <row r="90" spans="2:8" x14ac:dyDescent="0.25">
      <c r="B90" t="s">
        <v>373</v>
      </c>
      <c r="C90" t="s">
        <v>708</v>
      </c>
      <c r="D90" t="s">
        <v>709</v>
      </c>
      <c r="E90">
        <v>3</v>
      </c>
      <c r="F90">
        <v>5</v>
      </c>
      <c r="G90">
        <v>8</v>
      </c>
      <c r="H90" t="s">
        <v>347</v>
      </c>
    </row>
    <row r="91" spans="2:8" x14ac:dyDescent="0.25">
      <c r="B91" t="s">
        <v>373</v>
      </c>
      <c r="C91" t="s">
        <v>996</v>
      </c>
      <c r="D91" t="s">
        <v>997</v>
      </c>
      <c r="E91">
        <v>2</v>
      </c>
      <c r="F91">
        <v>1</v>
      </c>
      <c r="G91">
        <v>3</v>
      </c>
      <c r="H91" t="s">
        <v>347</v>
      </c>
    </row>
    <row r="92" spans="2:8" x14ac:dyDescent="0.25">
      <c r="B92" t="s">
        <v>373</v>
      </c>
      <c r="C92" t="s">
        <v>980</v>
      </c>
      <c r="D92" t="s">
        <v>981</v>
      </c>
      <c r="E92">
        <v>1</v>
      </c>
      <c r="F92">
        <v>0</v>
      </c>
      <c r="G92">
        <v>1</v>
      </c>
      <c r="H92" t="s">
        <v>347</v>
      </c>
    </row>
    <row r="93" spans="2:8" x14ac:dyDescent="0.25">
      <c r="B93" t="s">
        <v>373</v>
      </c>
      <c r="C93" t="s">
        <v>710</v>
      </c>
      <c r="D93" t="s">
        <v>711</v>
      </c>
      <c r="E93">
        <v>0</v>
      </c>
      <c r="F93">
        <v>5</v>
      </c>
      <c r="G93">
        <v>5</v>
      </c>
      <c r="H93" t="s">
        <v>347</v>
      </c>
    </row>
    <row r="94" spans="2:8" x14ac:dyDescent="0.25">
      <c r="B94" t="s">
        <v>373</v>
      </c>
      <c r="C94" t="s">
        <v>712</v>
      </c>
      <c r="D94" t="s">
        <v>713</v>
      </c>
      <c r="E94">
        <v>0</v>
      </c>
      <c r="F94">
        <v>5</v>
      </c>
      <c r="G94">
        <v>5</v>
      </c>
      <c r="H94" t="s">
        <v>347</v>
      </c>
    </row>
    <row r="95" spans="2:8" x14ac:dyDescent="0.25">
      <c r="B95" t="s">
        <v>373</v>
      </c>
      <c r="C95" t="s">
        <v>988</v>
      </c>
      <c r="D95" t="s">
        <v>989</v>
      </c>
      <c r="E95">
        <v>0</v>
      </c>
      <c r="F95">
        <v>1</v>
      </c>
      <c r="G95">
        <v>1</v>
      </c>
      <c r="H95" t="s">
        <v>347</v>
      </c>
    </row>
    <row r="96" spans="2:8" x14ac:dyDescent="0.25">
      <c r="B96" t="s">
        <v>373</v>
      </c>
      <c r="C96" t="s">
        <v>992</v>
      </c>
      <c r="D96" t="s">
        <v>993</v>
      </c>
      <c r="E96">
        <v>0</v>
      </c>
      <c r="F96">
        <v>2</v>
      </c>
      <c r="G96">
        <v>2</v>
      </c>
      <c r="H96" t="s">
        <v>347</v>
      </c>
    </row>
    <row r="97" spans="2:8" x14ac:dyDescent="0.25">
      <c r="B97" t="s">
        <v>373</v>
      </c>
      <c r="C97" t="s">
        <v>714</v>
      </c>
      <c r="D97" t="s">
        <v>715</v>
      </c>
      <c r="E97">
        <v>0</v>
      </c>
      <c r="F97">
        <v>14</v>
      </c>
      <c r="G97">
        <v>14</v>
      </c>
      <c r="H97" t="s">
        <v>347</v>
      </c>
    </row>
    <row r="98" spans="2:8" x14ac:dyDescent="0.25">
      <c r="B98" t="s">
        <v>373</v>
      </c>
      <c r="C98" t="s">
        <v>1000</v>
      </c>
      <c r="D98" t="s">
        <v>1001</v>
      </c>
      <c r="E98">
        <v>0</v>
      </c>
      <c r="F98">
        <v>12</v>
      </c>
      <c r="G98">
        <v>12</v>
      </c>
      <c r="H98" t="s">
        <v>347</v>
      </c>
    </row>
    <row r="99" spans="2:8" x14ac:dyDescent="0.25">
      <c r="B99" t="s">
        <v>373</v>
      </c>
      <c r="C99" t="s">
        <v>716</v>
      </c>
      <c r="D99" t="s">
        <v>717</v>
      </c>
      <c r="E99">
        <v>0</v>
      </c>
      <c r="F99">
        <v>9</v>
      </c>
      <c r="G99">
        <v>9</v>
      </c>
      <c r="H99" t="s">
        <v>347</v>
      </c>
    </row>
    <row r="100" spans="2:8" x14ac:dyDescent="0.25">
      <c r="B100" t="s">
        <v>380</v>
      </c>
      <c r="C100" t="s">
        <v>383</v>
      </c>
      <c r="D100" t="s">
        <v>384</v>
      </c>
      <c r="E100">
        <v>119</v>
      </c>
      <c r="F100">
        <v>17</v>
      </c>
      <c r="G100">
        <v>136</v>
      </c>
      <c r="H100" t="s">
        <v>344</v>
      </c>
    </row>
    <row r="101" spans="2:8" x14ac:dyDescent="0.25">
      <c r="B101" t="s">
        <v>380</v>
      </c>
      <c r="C101" t="s">
        <v>718</v>
      </c>
      <c r="D101" t="s">
        <v>719</v>
      </c>
      <c r="E101">
        <v>72</v>
      </c>
      <c r="F101">
        <v>14</v>
      </c>
      <c r="G101">
        <v>86</v>
      </c>
      <c r="H101" t="s">
        <v>344</v>
      </c>
    </row>
    <row r="102" spans="2:8" x14ac:dyDescent="0.25">
      <c r="B102" t="s">
        <v>380</v>
      </c>
      <c r="C102" t="s">
        <v>385</v>
      </c>
      <c r="D102" t="s">
        <v>386</v>
      </c>
      <c r="E102">
        <v>42</v>
      </c>
      <c r="F102">
        <v>9</v>
      </c>
      <c r="G102">
        <v>51</v>
      </c>
      <c r="H102" t="s">
        <v>347</v>
      </c>
    </row>
    <row r="103" spans="2:8" x14ac:dyDescent="0.25">
      <c r="B103" t="s">
        <v>380</v>
      </c>
      <c r="C103" t="s">
        <v>531</v>
      </c>
      <c r="D103" t="s">
        <v>532</v>
      </c>
      <c r="E103">
        <v>41</v>
      </c>
      <c r="F103">
        <v>9</v>
      </c>
      <c r="G103">
        <v>50</v>
      </c>
      <c r="H103" t="s">
        <v>347</v>
      </c>
    </row>
    <row r="104" spans="2:8" x14ac:dyDescent="0.25">
      <c r="B104" t="s">
        <v>380</v>
      </c>
      <c r="C104" t="s">
        <v>722</v>
      </c>
      <c r="D104" t="s">
        <v>723</v>
      </c>
      <c r="E104">
        <v>29</v>
      </c>
      <c r="F104">
        <v>16</v>
      </c>
      <c r="G104">
        <v>45</v>
      </c>
      <c r="H104" t="s">
        <v>347</v>
      </c>
    </row>
    <row r="105" spans="2:8" x14ac:dyDescent="0.25">
      <c r="B105" t="s">
        <v>380</v>
      </c>
      <c r="C105" t="s">
        <v>724</v>
      </c>
      <c r="D105" t="s">
        <v>725</v>
      </c>
      <c r="E105">
        <v>25</v>
      </c>
      <c r="F105">
        <v>11</v>
      </c>
      <c r="G105">
        <v>36</v>
      </c>
      <c r="H105" t="s">
        <v>347</v>
      </c>
    </row>
    <row r="106" spans="2:8" x14ac:dyDescent="0.25">
      <c r="B106" t="s">
        <v>380</v>
      </c>
      <c r="C106" t="s">
        <v>726</v>
      </c>
      <c r="D106" t="s">
        <v>727</v>
      </c>
      <c r="E106">
        <v>22</v>
      </c>
      <c r="F106">
        <v>13</v>
      </c>
      <c r="G106">
        <v>35</v>
      </c>
      <c r="H106" t="s">
        <v>347</v>
      </c>
    </row>
    <row r="107" spans="2:8" x14ac:dyDescent="0.25">
      <c r="B107" t="s">
        <v>380</v>
      </c>
      <c r="C107" t="s">
        <v>537</v>
      </c>
      <c r="D107" t="s">
        <v>538</v>
      </c>
      <c r="E107">
        <v>19</v>
      </c>
      <c r="F107">
        <v>5</v>
      </c>
      <c r="G107">
        <v>24</v>
      </c>
      <c r="H107" t="s">
        <v>347</v>
      </c>
    </row>
    <row r="108" spans="2:8" x14ac:dyDescent="0.25">
      <c r="B108" t="s">
        <v>380</v>
      </c>
      <c r="C108" t="s">
        <v>720</v>
      </c>
      <c r="D108" t="s">
        <v>721</v>
      </c>
      <c r="E108">
        <v>17</v>
      </c>
      <c r="F108">
        <v>4</v>
      </c>
      <c r="G108">
        <v>21</v>
      </c>
      <c r="H108" t="s">
        <v>347</v>
      </c>
    </row>
    <row r="109" spans="2:8" x14ac:dyDescent="0.25">
      <c r="B109" t="s">
        <v>380</v>
      </c>
      <c r="C109" t="s">
        <v>529</v>
      </c>
      <c r="D109" t="s">
        <v>530</v>
      </c>
      <c r="E109">
        <v>17</v>
      </c>
      <c r="F109">
        <v>5</v>
      </c>
      <c r="G109">
        <v>22</v>
      </c>
      <c r="H109" t="s">
        <v>347</v>
      </c>
    </row>
    <row r="110" spans="2:8" x14ac:dyDescent="0.25">
      <c r="B110" t="s">
        <v>380</v>
      </c>
      <c r="C110" t="s">
        <v>1020</v>
      </c>
      <c r="D110" t="s">
        <v>1021</v>
      </c>
      <c r="E110">
        <v>14</v>
      </c>
      <c r="F110">
        <v>2</v>
      </c>
      <c r="G110">
        <v>16</v>
      </c>
      <c r="H110" t="s">
        <v>347</v>
      </c>
    </row>
    <row r="111" spans="2:8" x14ac:dyDescent="0.25">
      <c r="B111" t="s">
        <v>380</v>
      </c>
      <c r="C111" t="s">
        <v>533</v>
      </c>
      <c r="D111" t="s">
        <v>534</v>
      </c>
      <c r="E111">
        <v>13</v>
      </c>
      <c r="F111">
        <v>3</v>
      </c>
      <c r="G111">
        <v>16</v>
      </c>
      <c r="H111" t="s">
        <v>347</v>
      </c>
    </row>
    <row r="112" spans="2:8" x14ac:dyDescent="0.25">
      <c r="B112" t="s">
        <v>380</v>
      </c>
      <c r="C112" t="s">
        <v>730</v>
      </c>
      <c r="D112" t="s">
        <v>731</v>
      </c>
      <c r="E112">
        <v>12</v>
      </c>
      <c r="F112">
        <v>10</v>
      </c>
      <c r="G112">
        <v>22</v>
      </c>
      <c r="H112" t="s">
        <v>347</v>
      </c>
    </row>
    <row r="113" spans="2:8" x14ac:dyDescent="0.25">
      <c r="B113" t="s">
        <v>380</v>
      </c>
      <c r="C113" t="s">
        <v>728</v>
      </c>
      <c r="D113" t="s">
        <v>729</v>
      </c>
      <c r="E113">
        <v>11</v>
      </c>
      <c r="F113">
        <v>3</v>
      </c>
      <c r="G113">
        <v>14</v>
      </c>
      <c r="H113" t="s">
        <v>347</v>
      </c>
    </row>
    <row r="114" spans="2:8" x14ac:dyDescent="0.25">
      <c r="B114" t="s">
        <v>380</v>
      </c>
      <c r="C114" t="s">
        <v>519</v>
      </c>
      <c r="D114" t="s">
        <v>520</v>
      </c>
      <c r="E114">
        <v>11</v>
      </c>
      <c r="F114">
        <v>0</v>
      </c>
      <c r="G114">
        <v>11</v>
      </c>
      <c r="H114" t="s">
        <v>347</v>
      </c>
    </row>
    <row r="115" spans="2:8" x14ac:dyDescent="0.25">
      <c r="B115" t="s">
        <v>380</v>
      </c>
      <c r="C115" t="s">
        <v>732</v>
      </c>
      <c r="D115" t="s">
        <v>733</v>
      </c>
      <c r="E115">
        <v>9</v>
      </c>
      <c r="F115">
        <v>14</v>
      </c>
      <c r="G115">
        <v>23</v>
      </c>
      <c r="H115" t="s">
        <v>347</v>
      </c>
    </row>
    <row r="116" spans="2:8" x14ac:dyDescent="0.25">
      <c r="B116" t="s">
        <v>380</v>
      </c>
      <c r="C116" t="s">
        <v>541</v>
      </c>
      <c r="D116" t="s">
        <v>542</v>
      </c>
      <c r="E116">
        <v>9</v>
      </c>
      <c r="F116">
        <v>3</v>
      </c>
      <c r="G116">
        <v>12</v>
      </c>
      <c r="H116" t="s">
        <v>347</v>
      </c>
    </row>
    <row r="117" spans="2:8" x14ac:dyDescent="0.25">
      <c r="B117" t="s">
        <v>380</v>
      </c>
      <c r="C117" t="s">
        <v>523</v>
      </c>
      <c r="D117" t="s">
        <v>524</v>
      </c>
      <c r="E117">
        <v>9</v>
      </c>
      <c r="F117">
        <v>1</v>
      </c>
      <c r="G117">
        <v>10</v>
      </c>
      <c r="H117" t="s">
        <v>347</v>
      </c>
    </row>
    <row r="118" spans="2:8" x14ac:dyDescent="0.25">
      <c r="B118" t="s">
        <v>380</v>
      </c>
      <c r="C118" t="s">
        <v>738</v>
      </c>
      <c r="D118" t="s">
        <v>739</v>
      </c>
      <c r="E118">
        <v>8</v>
      </c>
      <c r="F118">
        <v>12</v>
      </c>
      <c r="G118">
        <v>20</v>
      </c>
      <c r="H118" t="s">
        <v>347</v>
      </c>
    </row>
    <row r="119" spans="2:8" x14ac:dyDescent="0.25">
      <c r="B119" t="s">
        <v>380</v>
      </c>
      <c r="C119" t="s">
        <v>525</v>
      </c>
      <c r="D119" t="s">
        <v>526</v>
      </c>
      <c r="E119">
        <v>7</v>
      </c>
      <c r="F119">
        <v>15</v>
      </c>
      <c r="G119">
        <v>22</v>
      </c>
      <c r="H119" t="s">
        <v>347</v>
      </c>
    </row>
    <row r="120" spans="2:8" x14ac:dyDescent="0.25">
      <c r="B120" t="s">
        <v>380</v>
      </c>
      <c r="C120" t="s">
        <v>1012</v>
      </c>
      <c r="D120" t="s">
        <v>1013</v>
      </c>
      <c r="E120">
        <v>6</v>
      </c>
      <c r="F120">
        <v>7</v>
      </c>
      <c r="G120">
        <v>13</v>
      </c>
      <c r="H120" t="s">
        <v>347</v>
      </c>
    </row>
    <row r="121" spans="2:8" x14ac:dyDescent="0.25">
      <c r="B121" t="s">
        <v>380</v>
      </c>
      <c r="C121" t="s">
        <v>517</v>
      </c>
      <c r="D121" t="s">
        <v>518</v>
      </c>
      <c r="E121">
        <v>5</v>
      </c>
      <c r="F121">
        <v>0</v>
      </c>
      <c r="G121">
        <v>5</v>
      </c>
      <c r="H121" t="s">
        <v>347</v>
      </c>
    </row>
    <row r="122" spans="2:8" x14ac:dyDescent="0.25">
      <c r="B122" t="s">
        <v>380</v>
      </c>
      <c r="C122" t="s">
        <v>521</v>
      </c>
      <c r="D122" t="s">
        <v>522</v>
      </c>
      <c r="E122">
        <v>5</v>
      </c>
      <c r="F122">
        <v>2</v>
      </c>
      <c r="G122">
        <v>7</v>
      </c>
      <c r="H122" t="s">
        <v>347</v>
      </c>
    </row>
    <row r="123" spans="2:8" x14ac:dyDescent="0.25">
      <c r="B123" t="s">
        <v>380</v>
      </c>
      <c r="C123" t="s">
        <v>1002</v>
      </c>
      <c r="D123" t="s">
        <v>1003</v>
      </c>
      <c r="E123">
        <v>4</v>
      </c>
      <c r="F123">
        <v>6</v>
      </c>
      <c r="G123">
        <v>10</v>
      </c>
      <c r="H123" t="s">
        <v>347</v>
      </c>
    </row>
    <row r="124" spans="2:8" x14ac:dyDescent="0.25">
      <c r="B124" t="s">
        <v>380</v>
      </c>
      <c r="C124" t="s">
        <v>740</v>
      </c>
      <c r="D124" t="s">
        <v>741</v>
      </c>
      <c r="E124">
        <v>3</v>
      </c>
      <c r="F124">
        <v>21</v>
      </c>
      <c r="G124">
        <v>24</v>
      </c>
      <c r="H124" t="s">
        <v>347</v>
      </c>
    </row>
    <row r="125" spans="2:8" x14ac:dyDescent="0.25">
      <c r="B125" t="s">
        <v>380</v>
      </c>
      <c r="C125" t="s">
        <v>734</v>
      </c>
      <c r="D125" t="s">
        <v>735</v>
      </c>
      <c r="E125">
        <v>3</v>
      </c>
      <c r="F125">
        <v>1</v>
      </c>
      <c r="G125">
        <v>4</v>
      </c>
      <c r="H125" t="s">
        <v>347</v>
      </c>
    </row>
    <row r="126" spans="2:8" x14ac:dyDescent="0.25">
      <c r="B126" t="s">
        <v>380</v>
      </c>
      <c r="C126" t="s">
        <v>545</v>
      </c>
      <c r="D126" t="s">
        <v>546</v>
      </c>
      <c r="E126">
        <v>2</v>
      </c>
      <c r="F126">
        <v>10</v>
      </c>
      <c r="G126">
        <v>12</v>
      </c>
      <c r="H126" t="s">
        <v>347</v>
      </c>
    </row>
    <row r="127" spans="2:8" x14ac:dyDescent="0.25">
      <c r="B127" t="s">
        <v>380</v>
      </c>
      <c r="C127" t="s">
        <v>1010</v>
      </c>
      <c r="D127" t="s">
        <v>1011</v>
      </c>
      <c r="E127">
        <v>2</v>
      </c>
      <c r="F127">
        <v>1</v>
      </c>
      <c r="G127">
        <v>3</v>
      </c>
      <c r="H127" t="s">
        <v>347</v>
      </c>
    </row>
    <row r="128" spans="2:8" x14ac:dyDescent="0.25">
      <c r="B128" t="s">
        <v>380</v>
      </c>
      <c r="C128" t="s">
        <v>1297</v>
      </c>
      <c r="D128" t="s">
        <v>1298</v>
      </c>
      <c r="E128">
        <v>1</v>
      </c>
      <c r="F128">
        <v>0</v>
      </c>
      <c r="G128">
        <v>1</v>
      </c>
      <c r="H128" t="s">
        <v>347</v>
      </c>
    </row>
    <row r="129" spans="2:8" x14ac:dyDescent="0.25">
      <c r="B129" t="s">
        <v>380</v>
      </c>
      <c r="C129" t="s">
        <v>1022</v>
      </c>
      <c r="D129" t="s">
        <v>1023</v>
      </c>
      <c r="E129">
        <v>0</v>
      </c>
      <c r="F129">
        <v>1</v>
      </c>
      <c r="G129">
        <v>1</v>
      </c>
      <c r="H129" t="s">
        <v>347</v>
      </c>
    </row>
    <row r="130" spans="2:8" x14ac:dyDescent="0.25">
      <c r="B130" t="s">
        <v>380</v>
      </c>
      <c r="C130" t="s">
        <v>1024</v>
      </c>
      <c r="D130" t="s">
        <v>1025</v>
      </c>
      <c r="E130">
        <v>0</v>
      </c>
      <c r="F130">
        <v>1</v>
      </c>
      <c r="G130">
        <v>1</v>
      </c>
      <c r="H130" t="s">
        <v>347</v>
      </c>
    </row>
    <row r="131" spans="2:8" x14ac:dyDescent="0.25">
      <c r="B131" t="s">
        <v>380</v>
      </c>
      <c r="C131" t="s">
        <v>543</v>
      </c>
      <c r="D131" t="s">
        <v>544</v>
      </c>
      <c r="E131">
        <v>0</v>
      </c>
      <c r="F131">
        <v>39</v>
      </c>
      <c r="G131">
        <v>39</v>
      </c>
      <c r="H131" t="s">
        <v>347</v>
      </c>
    </row>
    <row r="132" spans="2:8" x14ac:dyDescent="0.25">
      <c r="B132" t="s">
        <v>380</v>
      </c>
      <c r="C132" t="s">
        <v>1016</v>
      </c>
      <c r="D132" t="s">
        <v>1017</v>
      </c>
      <c r="E132">
        <v>0</v>
      </c>
      <c r="F132">
        <v>2</v>
      </c>
      <c r="G132">
        <v>2</v>
      </c>
      <c r="H132" t="s">
        <v>347</v>
      </c>
    </row>
    <row r="133" spans="2:8" x14ac:dyDescent="0.25">
      <c r="B133" t="s">
        <v>380</v>
      </c>
      <c r="C133" t="s">
        <v>736</v>
      </c>
      <c r="D133" t="s">
        <v>737</v>
      </c>
      <c r="E133">
        <v>0</v>
      </c>
      <c r="F133">
        <v>5</v>
      </c>
      <c r="G133">
        <v>5</v>
      </c>
      <c r="H133" t="s">
        <v>347</v>
      </c>
    </row>
    <row r="134" spans="2:8" x14ac:dyDescent="0.25">
      <c r="B134" t="s">
        <v>380</v>
      </c>
      <c r="C134" t="s">
        <v>547</v>
      </c>
      <c r="D134" t="s">
        <v>548</v>
      </c>
      <c r="E134">
        <v>0</v>
      </c>
      <c r="F134">
        <v>19</v>
      </c>
      <c r="G134">
        <v>19</v>
      </c>
      <c r="H134" t="s">
        <v>347</v>
      </c>
    </row>
    <row r="135" spans="2:8" x14ac:dyDescent="0.25">
      <c r="B135" t="s">
        <v>380</v>
      </c>
      <c r="C135" t="s">
        <v>527</v>
      </c>
      <c r="D135" t="s">
        <v>528</v>
      </c>
      <c r="E135">
        <v>0</v>
      </c>
      <c r="F135">
        <v>5</v>
      </c>
      <c r="G135">
        <v>5</v>
      </c>
      <c r="H135" t="s">
        <v>347</v>
      </c>
    </row>
    <row r="136" spans="2:8" x14ac:dyDescent="0.25">
      <c r="B136" t="s">
        <v>380</v>
      </c>
      <c r="C136" t="s">
        <v>1046</v>
      </c>
      <c r="D136" t="s">
        <v>1047</v>
      </c>
      <c r="E136">
        <v>0</v>
      </c>
      <c r="F136">
        <v>4</v>
      </c>
      <c r="G136">
        <v>4</v>
      </c>
      <c r="H136" t="s">
        <v>347</v>
      </c>
    </row>
    <row r="137" spans="2:8" x14ac:dyDescent="0.25">
      <c r="B137" t="s">
        <v>380</v>
      </c>
      <c r="C137" t="s">
        <v>549</v>
      </c>
      <c r="D137" t="s">
        <v>550</v>
      </c>
      <c r="E137">
        <v>0</v>
      </c>
      <c r="F137">
        <v>2</v>
      </c>
      <c r="G137">
        <v>2</v>
      </c>
      <c r="H137" t="s">
        <v>347</v>
      </c>
    </row>
    <row r="138" spans="2:8" x14ac:dyDescent="0.25">
      <c r="B138" t="s">
        <v>380</v>
      </c>
      <c r="C138" t="s">
        <v>1052</v>
      </c>
      <c r="D138" t="s">
        <v>1053</v>
      </c>
      <c r="E138">
        <v>0</v>
      </c>
      <c r="F138">
        <v>6</v>
      </c>
      <c r="G138">
        <v>6</v>
      </c>
      <c r="H138" t="s">
        <v>347</v>
      </c>
    </row>
    <row r="139" spans="2:8" x14ac:dyDescent="0.25">
      <c r="B139" t="s">
        <v>551</v>
      </c>
      <c r="C139" t="s">
        <v>742</v>
      </c>
      <c r="D139" t="s">
        <v>743</v>
      </c>
      <c r="E139">
        <v>29</v>
      </c>
      <c r="F139">
        <v>11</v>
      </c>
      <c r="G139">
        <v>40</v>
      </c>
      <c r="H139" t="s">
        <v>347</v>
      </c>
    </row>
    <row r="140" spans="2:8" x14ac:dyDescent="0.25">
      <c r="B140" t="s">
        <v>551</v>
      </c>
      <c r="C140" t="s">
        <v>744</v>
      </c>
      <c r="D140" t="s">
        <v>745</v>
      </c>
      <c r="E140">
        <v>22</v>
      </c>
      <c r="F140">
        <v>6</v>
      </c>
      <c r="G140">
        <v>28</v>
      </c>
      <c r="H140" t="s">
        <v>347</v>
      </c>
    </row>
    <row r="141" spans="2:8" x14ac:dyDescent="0.25">
      <c r="B141" t="s">
        <v>551</v>
      </c>
      <c r="C141" t="s">
        <v>554</v>
      </c>
      <c r="D141" t="s">
        <v>555</v>
      </c>
      <c r="E141">
        <v>0</v>
      </c>
      <c r="F141">
        <v>26</v>
      </c>
      <c r="G141">
        <v>26</v>
      </c>
      <c r="H141" t="s">
        <v>347</v>
      </c>
    </row>
    <row r="142" spans="2:8" x14ac:dyDescent="0.25">
      <c r="B142" t="s">
        <v>551</v>
      </c>
      <c r="C142" t="s">
        <v>556</v>
      </c>
      <c r="D142" t="s">
        <v>557</v>
      </c>
      <c r="E142">
        <v>0</v>
      </c>
      <c r="F142">
        <v>4</v>
      </c>
      <c r="G142">
        <v>4</v>
      </c>
      <c r="H142" t="s">
        <v>347</v>
      </c>
    </row>
    <row r="143" spans="2:8" x14ac:dyDescent="0.25">
      <c r="B143" t="s">
        <v>551</v>
      </c>
      <c r="C143" t="s">
        <v>746</v>
      </c>
      <c r="D143" t="s">
        <v>747</v>
      </c>
      <c r="E143">
        <v>0</v>
      </c>
      <c r="F143">
        <v>14</v>
      </c>
      <c r="G143">
        <v>14</v>
      </c>
      <c r="H143" t="s">
        <v>347</v>
      </c>
    </row>
    <row r="144" spans="2:8" x14ac:dyDescent="0.25">
      <c r="B144" t="s">
        <v>551</v>
      </c>
      <c r="C144" t="s">
        <v>1070</v>
      </c>
      <c r="D144" t="s">
        <v>1071</v>
      </c>
      <c r="E144">
        <v>0</v>
      </c>
      <c r="F144">
        <v>5</v>
      </c>
      <c r="G144">
        <v>5</v>
      </c>
      <c r="H144" t="s">
        <v>347</v>
      </c>
    </row>
    <row r="145" spans="2:8" x14ac:dyDescent="0.25">
      <c r="B145" t="s">
        <v>395</v>
      </c>
      <c r="C145" t="s">
        <v>398</v>
      </c>
      <c r="D145" t="s">
        <v>399</v>
      </c>
      <c r="E145">
        <v>160</v>
      </c>
      <c r="F145">
        <v>7</v>
      </c>
      <c r="G145">
        <v>167</v>
      </c>
      <c r="H145" t="s">
        <v>344</v>
      </c>
    </row>
    <row r="146" spans="2:8" x14ac:dyDescent="0.25">
      <c r="B146" t="s">
        <v>395</v>
      </c>
      <c r="C146" t="s">
        <v>750</v>
      </c>
      <c r="D146" t="s">
        <v>751</v>
      </c>
      <c r="E146">
        <v>13</v>
      </c>
      <c r="F146">
        <v>5</v>
      </c>
      <c r="G146">
        <v>18</v>
      </c>
      <c r="H146" t="s">
        <v>347</v>
      </c>
    </row>
    <row r="147" spans="2:8" x14ac:dyDescent="0.25">
      <c r="B147" t="s">
        <v>395</v>
      </c>
      <c r="C147" t="s">
        <v>748</v>
      </c>
      <c r="D147" t="s">
        <v>749</v>
      </c>
      <c r="E147">
        <v>13</v>
      </c>
      <c r="F147">
        <v>5</v>
      </c>
      <c r="G147">
        <v>18</v>
      </c>
      <c r="H147" t="s">
        <v>347</v>
      </c>
    </row>
    <row r="148" spans="2:8" x14ac:dyDescent="0.25">
      <c r="B148" t="s">
        <v>395</v>
      </c>
      <c r="C148" t="s">
        <v>558</v>
      </c>
      <c r="D148" t="s">
        <v>559</v>
      </c>
      <c r="E148">
        <v>7</v>
      </c>
      <c r="F148">
        <v>6</v>
      </c>
      <c r="G148">
        <v>13</v>
      </c>
      <c r="H148" t="s">
        <v>347</v>
      </c>
    </row>
    <row r="149" spans="2:8" x14ac:dyDescent="0.25">
      <c r="B149" t="s">
        <v>395</v>
      </c>
      <c r="C149" t="s">
        <v>564</v>
      </c>
      <c r="D149" t="s">
        <v>565</v>
      </c>
      <c r="E149">
        <v>5</v>
      </c>
      <c r="F149">
        <v>5</v>
      </c>
      <c r="G149">
        <v>10</v>
      </c>
      <c r="H149" t="s">
        <v>347</v>
      </c>
    </row>
    <row r="150" spans="2:8" x14ac:dyDescent="0.25">
      <c r="B150" t="s">
        <v>395</v>
      </c>
      <c r="C150" t="s">
        <v>562</v>
      </c>
      <c r="D150" t="s">
        <v>563</v>
      </c>
      <c r="E150">
        <v>1</v>
      </c>
      <c r="F150">
        <v>19</v>
      </c>
      <c r="G150">
        <v>20</v>
      </c>
      <c r="H150" t="s">
        <v>347</v>
      </c>
    </row>
    <row r="151" spans="2:8" x14ac:dyDescent="0.25">
      <c r="B151" t="s">
        <v>395</v>
      </c>
      <c r="C151" t="s">
        <v>752</v>
      </c>
      <c r="D151" t="s">
        <v>753</v>
      </c>
      <c r="E151">
        <v>0</v>
      </c>
      <c r="F151">
        <v>10</v>
      </c>
      <c r="G151">
        <v>10</v>
      </c>
      <c r="H151" t="s">
        <v>347</v>
      </c>
    </row>
    <row r="152" spans="2:8" x14ac:dyDescent="0.25">
      <c r="B152" t="s">
        <v>395</v>
      </c>
      <c r="C152" t="s">
        <v>1094</v>
      </c>
      <c r="D152" t="s">
        <v>1095</v>
      </c>
      <c r="E152">
        <v>0</v>
      </c>
      <c r="F152">
        <v>3</v>
      </c>
      <c r="G152">
        <v>3</v>
      </c>
      <c r="H152" t="s">
        <v>347</v>
      </c>
    </row>
    <row r="153" spans="2:8" x14ac:dyDescent="0.25">
      <c r="B153" t="s">
        <v>395</v>
      </c>
      <c r="C153" t="s">
        <v>566</v>
      </c>
      <c r="D153" t="s">
        <v>567</v>
      </c>
      <c r="E153">
        <v>0</v>
      </c>
      <c r="F153">
        <v>12</v>
      </c>
      <c r="G153">
        <v>12</v>
      </c>
      <c r="H153" t="s">
        <v>347</v>
      </c>
    </row>
    <row r="154" spans="2:8" x14ac:dyDescent="0.25">
      <c r="B154" t="s">
        <v>395</v>
      </c>
      <c r="C154" t="s">
        <v>754</v>
      </c>
      <c r="D154" t="s">
        <v>755</v>
      </c>
      <c r="E154">
        <v>0</v>
      </c>
      <c r="F154">
        <v>12</v>
      </c>
      <c r="G154">
        <v>12</v>
      </c>
      <c r="H154" t="s">
        <v>347</v>
      </c>
    </row>
    <row r="155" spans="2:8" x14ac:dyDescent="0.25">
      <c r="B155" t="s">
        <v>395</v>
      </c>
      <c r="C155" t="s">
        <v>1299</v>
      </c>
      <c r="D155" t="s">
        <v>1300</v>
      </c>
      <c r="E155">
        <v>0</v>
      </c>
      <c r="F155">
        <v>1</v>
      </c>
      <c r="G155">
        <v>1</v>
      </c>
      <c r="H155" t="s">
        <v>347</v>
      </c>
    </row>
    <row r="156" spans="2:8" x14ac:dyDescent="0.25">
      <c r="B156" t="s">
        <v>395</v>
      </c>
      <c r="C156" t="s">
        <v>1100</v>
      </c>
      <c r="D156" t="s">
        <v>1101</v>
      </c>
      <c r="E156">
        <v>0</v>
      </c>
      <c r="F156">
        <v>2</v>
      </c>
      <c r="G156">
        <v>2</v>
      </c>
      <c r="H156" t="s">
        <v>347</v>
      </c>
    </row>
    <row r="157" spans="2:8" x14ac:dyDescent="0.25">
      <c r="B157" t="s">
        <v>400</v>
      </c>
      <c r="C157" t="s">
        <v>401</v>
      </c>
      <c r="D157" t="s">
        <v>402</v>
      </c>
      <c r="E157">
        <v>48</v>
      </c>
      <c r="F157">
        <v>4</v>
      </c>
      <c r="G157">
        <v>52</v>
      </c>
      <c r="H157" t="s">
        <v>347</v>
      </c>
    </row>
    <row r="158" spans="2:8" x14ac:dyDescent="0.25">
      <c r="B158" t="s">
        <v>400</v>
      </c>
      <c r="C158" t="s">
        <v>756</v>
      </c>
      <c r="D158" t="s">
        <v>757</v>
      </c>
      <c r="E158">
        <v>47</v>
      </c>
      <c r="F158">
        <v>14</v>
      </c>
      <c r="G158">
        <v>61</v>
      </c>
      <c r="H158" t="s">
        <v>347</v>
      </c>
    </row>
    <row r="159" spans="2:8" x14ac:dyDescent="0.25">
      <c r="B159" t="s">
        <v>400</v>
      </c>
      <c r="C159" t="s">
        <v>758</v>
      </c>
      <c r="D159" t="s">
        <v>759</v>
      </c>
      <c r="E159">
        <v>20</v>
      </c>
      <c r="F159">
        <v>0</v>
      </c>
      <c r="G159">
        <v>20</v>
      </c>
      <c r="H159" t="s">
        <v>347</v>
      </c>
    </row>
    <row r="160" spans="2:8" x14ac:dyDescent="0.25">
      <c r="B160" t="s">
        <v>400</v>
      </c>
      <c r="C160" t="s">
        <v>574</v>
      </c>
      <c r="D160" t="s">
        <v>575</v>
      </c>
      <c r="E160">
        <v>3</v>
      </c>
      <c r="F160">
        <v>0</v>
      </c>
      <c r="G160">
        <v>3</v>
      </c>
      <c r="H160" t="s">
        <v>347</v>
      </c>
    </row>
    <row r="161" spans="2:8" x14ac:dyDescent="0.25">
      <c r="B161" t="s">
        <v>400</v>
      </c>
      <c r="C161" t="s">
        <v>764</v>
      </c>
      <c r="D161" t="s">
        <v>765</v>
      </c>
      <c r="E161">
        <v>3</v>
      </c>
      <c r="F161">
        <v>0</v>
      </c>
      <c r="G161">
        <v>3</v>
      </c>
      <c r="H161" t="s">
        <v>347</v>
      </c>
    </row>
    <row r="162" spans="2:8" x14ac:dyDescent="0.25">
      <c r="B162" t="s">
        <v>400</v>
      </c>
      <c r="C162" t="s">
        <v>760</v>
      </c>
      <c r="D162" t="s">
        <v>761</v>
      </c>
      <c r="E162">
        <v>0</v>
      </c>
      <c r="F162">
        <v>9</v>
      </c>
      <c r="G162">
        <v>9</v>
      </c>
      <c r="H162" t="s">
        <v>347</v>
      </c>
    </row>
    <row r="163" spans="2:8" x14ac:dyDescent="0.25">
      <c r="B163" t="s">
        <v>400</v>
      </c>
      <c r="C163" t="s">
        <v>572</v>
      </c>
      <c r="D163" t="s">
        <v>573</v>
      </c>
      <c r="E163">
        <v>0</v>
      </c>
      <c r="F163">
        <v>25</v>
      </c>
      <c r="G163">
        <v>25</v>
      </c>
      <c r="H163" t="s">
        <v>347</v>
      </c>
    </row>
    <row r="164" spans="2:8" x14ac:dyDescent="0.25">
      <c r="B164" t="s">
        <v>400</v>
      </c>
      <c r="C164" t="s">
        <v>1116</v>
      </c>
      <c r="D164" t="s">
        <v>1117</v>
      </c>
      <c r="E164">
        <v>0</v>
      </c>
      <c r="F164">
        <v>2</v>
      </c>
      <c r="G164">
        <v>2</v>
      </c>
      <c r="H164" t="s">
        <v>347</v>
      </c>
    </row>
    <row r="165" spans="2:8" x14ac:dyDescent="0.25">
      <c r="B165" t="s">
        <v>403</v>
      </c>
      <c r="C165" t="s">
        <v>586</v>
      </c>
      <c r="D165" t="s">
        <v>587</v>
      </c>
      <c r="E165">
        <v>143</v>
      </c>
      <c r="F165">
        <v>21</v>
      </c>
      <c r="G165">
        <v>164</v>
      </c>
      <c r="H165" t="s">
        <v>344</v>
      </c>
    </row>
    <row r="166" spans="2:8" x14ac:dyDescent="0.25">
      <c r="B166" t="s">
        <v>403</v>
      </c>
      <c r="C166" t="s">
        <v>404</v>
      </c>
      <c r="D166" t="s">
        <v>405</v>
      </c>
      <c r="E166">
        <v>121</v>
      </c>
      <c r="F166">
        <v>2</v>
      </c>
      <c r="G166">
        <v>123</v>
      </c>
      <c r="H166" t="s">
        <v>344</v>
      </c>
    </row>
    <row r="167" spans="2:8" x14ac:dyDescent="0.25">
      <c r="B167" t="s">
        <v>403</v>
      </c>
      <c r="C167" t="s">
        <v>584</v>
      </c>
      <c r="D167" t="s">
        <v>585</v>
      </c>
      <c r="E167">
        <v>14</v>
      </c>
      <c r="F167">
        <v>19</v>
      </c>
      <c r="G167">
        <v>33</v>
      </c>
      <c r="H167" t="s">
        <v>347</v>
      </c>
    </row>
    <row r="168" spans="2:8" x14ac:dyDescent="0.25">
      <c r="B168" t="s">
        <v>403</v>
      </c>
      <c r="C168" t="s">
        <v>582</v>
      </c>
      <c r="D168" t="s">
        <v>583</v>
      </c>
      <c r="E168">
        <v>14</v>
      </c>
      <c r="F168">
        <v>1</v>
      </c>
      <c r="G168">
        <v>15</v>
      </c>
      <c r="H168" t="s">
        <v>347</v>
      </c>
    </row>
    <row r="169" spans="2:8" x14ac:dyDescent="0.25">
      <c r="B169" t="s">
        <v>403</v>
      </c>
      <c r="C169" t="s">
        <v>766</v>
      </c>
      <c r="D169" t="s">
        <v>767</v>
      </c>
      <c r="E169">
        <v>9</v>
      </c>
      <c r="F169">
        <v>1</v>
      </c>
      <c r="G169">
        <v>10</v>
      </c>
      <c r="H169" t="s">
        <v>347</v>
      </c>
    </row>
    <row r="170" spans="2:8" x14ac:dyDescent="0.25">
      <c r="B170" t="s">
        <v>403</v>
      </c>
      <c r="C170" t="s">
        <v>580</v>
      </c>
      <c r="D170" t="s">
        <v>581</v>
      </c>
      <c r="E170">
        <v>7</v>
      </c>
      <c r="F170">
        <v>1</v>
      </c>
      <c r="G170">
        <v>8</v>
      </c>
      <c r="H170" t="s">
        <v>347</v>
      </c>
    </row>
    <row r="171" spans="2:8" x14ac:dyDescent="0.25">
      <c r="B171" t="s">
        <v>403</v>
      </c>
      <c r="C171" t="s">
        <v>768</v>
      </c>
      <c r="D171" t="s">
        <v>769</v>
      </c>
      <c r="E171">
        <v>3</v>
      </c>
      <c r="F171">
        <v>2</v>
      </c>
      <c r="G171">
        <v>5</v>
      </c>
      <c r="H171" t="s">
        <v>347</v>
      </c>
    </row>
    <row r="172" spans="2:8" x14ac:dyDescent="0.25">
      <c r="B172" t="s">
        <v>403</v>
      </c>
      <c r="C172" t="s">
        <v>770</v>
      </c>
      <c r="D172" t="s">
        <v>771</v>
      </c>
      <c r="E172">
        <v>2</v>
      </c>
      <c r="F172">
        <v>2</v>
      </c>
      <c r="G172">
        <v>4</v>
      </c>
      <c r="H172" t="s">
        <v>347</v>
      </c>
    </row>
    <row r="173" spans="2:8" x14ac:dyDescent="0.25">
      <c r="B173" t="s">
        <v>410</v>
      </c>
      <c r="C173" t="s">
        <v>772</v>
      </c>
      <c r="D173" t="s">
        <v>773</v>
      </c>
      <c r="E173">
        <v>83</v>
      </c>
      <c r="F173">
        <v>19</v>
      </c>
      <c r="G173">
        <v>102</v>
      </c>
      <c r="H173" t="s">
        <v>344</v>
      </c>
    </row>
    <row r="174" spans="2:8" x14ac:dyDescent="0.25">
      <c r="B174" t="s">
        <v>410</v>
      </c>
      <c r="C174" t="s">
        <v>776</v>
      </c>
      <c r="D174" t="s">
        <v>777</v>
      </c>
      <c r="E174">
        <v>47</v>
      </c>
      <c r="F174">
        <v>18</v>
      </c>
      <c r="G174">
        <v>65</v>
      </c>
      <c r="H174" t="s">
        <v>347</v>
      </c>
    </row>
    <row r="175" spans="2:8" x14ac:dyDescent="0.25">
      <c r="B175" t="s">
        <v>410</v>
      </c>
      <c r="C175" t="s">
        <v>782</v>
      </c>
      <c r="D175" t="s">
        <v>783</v>
      </c>
      <c r="E175">
        <v>43</v>
      </c>
      <c r="F175">
        <v>1</v>
      </c>
      <c r="G175">
        <v>44</v>
      </c>
      <c r="H175" t="s">
        <v>347</v>
      </c>
    </row>
    <row r="176" spans="2:8" x14ac:dyDescent="0.25">
      <c r="B176" t="s">
        <v>410</v>
      </c>
      <c r="C176" t="s">
        <v>796</v>
      </c>
      <c r="D176" t="s">
        <v>797</v>
      </c>
      <c r="E176">
        <v>39</v>
      </c>
      <c r="F176">
        <v>21</v>
      </c>
      <c r="G176">
        <v>60</v>
      </c>
      <c r="H176" t="s">
        <v>347</v>
      </c>
    </row>
    <row r="177" spans="2:8" x14ac:dyDescent="0.25">
      <c r="B177" t="s">
        <v>410</v>
      </c>
      <c r="C177" t="s">
        <v>774</v>
      </c>
      <c r="D177" t="s">
        <v>775</v>
      </c>
      <c r="E177">
        <v>29</v>
      </c>
      <c r="F177">
        <v>1</v>
      </c>
      <c r="G177">
        <v>30</v>
      </c>
      <c r="H177" t="s">
        <v>347</v>
      </c>
    </row>
    <row r="178" spans="2:8" x14ac:dyDescent="0.25">
      <c r="B178" t="s">
        <v>410</v>
      </c>
      <c r="C178" t="s">
        <v>786</v>
      </c>
      <c r="D178" t="s">
        <v>787</v>
      </c>
      <c r="E178">
        <v>25</v>
      </c>
      <c r="F178">
        <v>25</v>
      </c>
      <c r="G178">
        <v>50</v>
      </c>
      <c r="H178" t="s">
        <v>347</v>
      </c>
    </row>
    <row r="179" spans="2:8" x14ac:dyDescent="0.25">
      <c r="B179" t="s">
        <v>410</v>
      </c>
      <c r="C179" t="s">
        <v>780</v>
      </c>
      <c r="D179" t="s">
        <v>781</v>
      </c>
      <c r="E179">
        <v>21</v>
      </c>
      <c r="F179">
        <v>13</v>
      </c>
      <c r="G179">
        <v>34</v>
      </c>
      <c r="H179" t="s">
        <v>347</v>
      </c>
    </row>
    <row r="180" spans="2:8" x14ac:dyDescent="0.25">
      <c r="B180" t="s">
        <v>410</v>
      </c>
      <c r="C180" t="s">
        <v>784</v>
      </c>
      <c r="D180" t="s">
        <v>785</v>
      </c>
      <c r="E180">
        <v>19</v>
      </c>
      <c r="F180">
        <v>1</v>
      </c>
      <c r="G180">
        <v>20</v>
      </c>
      <c r="H180" t="s">
        <v>347</v>
      </c>
    </row>
    <row r="181" spans="2:8" x14ac:dyDescent="0.25">
      <c r="B181" t="s">
        <v>410</v>
      </c>
      <c r="C181" t="s">
        <v>790</v>
      </c>
      <c r="D181" t="s">
        <v>791</v>
      </c>
      <c r="E181">
        <v>13</v>
      </c>
      <c r="F181">
        <v>3</v>
      </c>
      <c r="G181">
        <v>16</v>
      </c>
      <c r="H181" t="s">
        <v>347</v>
      </c>
    </row>
    <row r="182" spans="2:8" x14ac:dyDescent="0.25">
      <c r="B182" t="s">
        <v>410</v>
      </c>
      <c r="C182" t="s">
        <v>602</v>
      </c>
      <c r="D182" t="s">
        <v>603</v>
      </c>
      <c r="E182">
        <v>13</v>
      </c>
      <c r="F182">
        <v>1</v>
      </c>
      <c r="G182">
        <v>14</v>
      </c>
      <c r="H182" t="s">
        <v>347</v>
      </c>
    </row>
    <row r="183" spans="2:8" x14ac:dyDescent="0.25">
      <c r="B183" t="s">
        <v>410</v>
      </c>
      <c r="C183" t="s">
        <v>1164</v>
      </c>
      <c r="D183" t="s">
        <v>1165</v>
      </c>
      <c r="E183">
        <v>13</v>
      </c>
      <c r="F183">
        <v>3</v>
      </c>
      <c r="G183">
        <v>16</v>
      </c>
      <c r="H183" t="s">
        <v>347</v>
      </c>
    </row>
    <row r="184" spans="2:8" x14ac:dyDescent="0.25">
      <c r="B184" t="s">
        <v>410</v>
      </c>
      <c r="C184" t="s">
        <v>810</v>
      </c>
      <c r="D184" t="s">
        <v>811</v>
      </c>
      <c r="E184">
        <v>12</v>
      </c>
      <c r="F184">
        <v>1</v>
      </c>
      <c r="G184">
        <v>13</v>
      </c>
      <c r="H184" t="s">
        <v>347</v>
      </c>
    </row>
    <row r="185" spans="2:8" x14ac:dyDescent="0.25">
      <c r="B185" t="s">
        <v>410</v>
      </c>
      <c r="C185" t="s">
        <v>802</v>
      </c>
      <c r="D185" t="s">
        <v>803</v>
      </c>
      <c r="E185">
        <v>12</v>
      </c>
      <c r="F185">
        <v>2</v>
      </c>
      <c r="G185">
        <v>14</v>
      </c>
      <c r="H185" t="s">
        <v>347</v>
      </c>
    </row>
    <row r="186" spans="2:8" x14ac:dyDescent="0.25">
      <c r="B186" t="s">
        <v>410</v>
      </c>
      <c r="C186" t="s">
        <v>804</v>
      </c>
      <c r="D186" t="s">
        <v>805</v>
      </c>
      <c r="E186">
        <v>10</v>
      </c>
      <c r="F186">
        <v>0</v>
      </c>
      <c r="G186">
        <v>10</v>
      </c>
      <c r="H186" t="s">
        <v>347</v>
      </c>
    </row>
    <row r="187" spans="2:8" x14ac:dyDescent="0.25">
      <c r="B187" t="s">
        <v>410</v>
      </c>
      <c r="C187" t="s">
        <v>778</v>
      </c>
      <c r="D187" t="s">
        <v>779</v>
      </c>
      <c r="E187">
        <v>8</v>
      </c>
      <c r="F187">
        <v>27</v>
      </c>
      <c r="G187">
        <v>35</v>
      </c>
      <c r="H187" t="s">
        <v>347</v>
      </c>
    </row>
    <row r="188" spans="2:8" x14ac:dyDescent="0.25">
      <c r="B188" t="s">
        <v>410</v>
      </c>
      <c r="C188" t="s">
        <v>794</v>
      </c>
      <c r="D188" t="s">
        <v>795</v>
      </c>
      <c r="E188">
        <v>8</v>
      </c>
      <c r="F188">
        <v>37</v>
      </c>
      <c r="G188">
        <v>45</v>
      </c>
      <c r="H188" t="s">
        <v>347</v>
      </c>
    </row>
    <row r="189" spans="2:8" x14ac:dyDescent="0.25">
      <c r="B189" t="s">
        <v>410</v>
      </c>
      <c r="C189" t="s">
        <v>798</v>
      </c>
      <c r="D189" t="s">
        <v>799</v>
      </c>
      <c r="E189">
        <v>7</v>
      </c>
      <c r="F189">
        <v>3</v>
      </c>
      <c r="G189">
        <v>10</v>
      </c>
      <c r="H189" t="s">
        <v>347</v>
      </c>
    </row>
    <row r="190" spans="2:8" x14ac:dyDescent="0.25">
      <c r="B190" t="s">
        <v>410</v>
      </c>
      <c r="C190" t="s">
        <v>800</v>
      </c>
      <c r="D190" t="s">
        <v>801</v>
      </c>
      <c r="E190">
        <v>7</v>
      </c>
      <c r="F190">
        <v>1</v>
      </c>
      <c r="G190">
        <v>8</v>
      </c>
      <c r="H190" t="s">
        <v>347</v>
      </c>
    </row>
    <row r="191" spans="2:8" x14ac:dyDescent="0.25">
      <c r="B191" t="s">
        <v>410</v>
      </c>
      <c r="C191" t="s">
        <v>612</v>
      </c>
      <c r="D191" t="s">
        <v>613</v>
      </c>
      <c r="E191">
        <v>7</v>
      </c>
      <c r="F191">
        <v>18</v>
      </c>
      <c r="G191">
        <v>25</v>
      </c>
      <c r="H191" t="s">
        <v>347</v>
      </c>
    </row>
    <row r="192" spans="2:8" x14ac:dyDescent="0.25">
      <c r="B192" t="s">
        <v>410</v>
      </c>
      <c r="C192" t="s">
        <v>792</v>
      </c>
      <c r="D192" t="s">
        <v>793</v>
      </c>
      <c r="E192">
        <v>6</v>
      </c>
      <c r="F192">
        <v>0</v>
      </c>
      <c r="G192">
        <v>6</v>
      </c>
      <c r="H192" t="s">
        <v>347</v>
      </c>
    </row>
    <row r="193" spans="2:8" x14ac:dyDescent="0.25">
      <c r="B193" t="s">
        <v>410</v>
      </c>
      <c r="C193" t="s">
        <v>812</v>
      </c>
      <c r="D193" t="s">
        <v>813</v>
      </c>
      <c r="E193">
        <v>6</v>
      </c>
      <c r="F193">
        <v>3</v>
      </c>
      <c r="G193">
        <v>9</v>
      </c>
      <c r="H193" t="s">
        <v>347</v>
      </c>
    </row>
    <row r="194" spans="2:8" x14ac:dyDescent="0.25">
      <c r="B194" t="s">
        <v>410</v>
      </c>
      <c r="C194" t="s">
        <v>788</v>
      </c>
      <c r="D194" t="s">
        <v>789</v>
      </c>
      <c r="E194">
        <v>6</v>
      </c>
      <c r="F194">
        <v>0</v>
      </c>
      <c r="G194">
        <v>6</v>
      </c>
      <c r="H194" t="s">
        <v>347</v>
      </c>
    </row>
    <row r="195" spans="2:8" x14ac:dyDescent="0.25">
      <c r="B195" t="s">
        <v>410</v>
      </c>
      <c r="C195" t="s">
        <v>594</v>
      </c>
      <c r="D195" t="s">
        <v>595</v>
      </c>
      <c r="E195">
        <v>5</v>
      </c>
      <c r="F195">
        <v>1</v>
      </c>
      <c r="G195">
        <v>6</v>
      </c>
      <c r="H195" t="s">
        <v>347</v>
      </c>
    </row>
    <row r="196" spans="2:8" x14ac:dyDescent="0.25">
      <c r="B196" t="s">
        <v>410</v>
      </c>
      <c r="C196" t="s">
        <v>1301</v>
      </c>
      <c r="D196" t="s">
        <v>1302</v>
      </c>
      <c r="E196">
        <v>5</v>
      </c>
      <c r="F196">
        <v>0</v>
      </c>
      <c r="G196">
        <v>5</v>
      </c>
      <c r="H196" t="s">
        <v>347</v>
      </c>
    </row>
    <row r="197" spans="2:8" x14ac:dyDescent="0.25">
      <c r="B197" t="s">
        <v>410</v>
      </c>
      <c r="C197" t="s">
        <v>1303</v>
      </c>
      <c r="D197" t="s">
        <v>1304</v>
      </c>
      <c r="E197">
        <v>4</v>
      </c>
      <c r="F197">
        <v>0</v>
      </c>
      <c r="G197">
        <v>4</v>
      </c>
      <c r="H197" t="s">
        <v>347</v>
      </c>
    </row>
    <row r="198" spans="2:8" x14ac:dyDescent="0.25">
      <c r="B198" t="s">
        <v>410</v>
      </c>
      <c r="C198" t="s">
        <v>1138</v>
      </c>
      <c r="D198" t="s">
        <v>1139</v>
      </c>
      <c r="E198">
        <v>4</v>
      </c>
      <c r="F198">
        <v>0</v>
      </c>
      <c r="G198">
        <v>4</v>
      </c>
      <c r="H198" t="s">
        <v>347</v>
      </c>
    </row>
    <row r="199" spans="2:8" x14ac:dyDescent="0.25">
      <c r="B199" t="s">
        <v>410</v>
      </c>
      <c r="C199" t="s">
        <v>1162</v>
      </c>
      <c r="D199" t="s">
        <v>1163</v>
      </c>
      <c r="E199">
        <v>4</v>
      </c>
      <c r="F199">
        <v>0</v>
      </c>
      <c r="G199">
        <v>4</v>
      </c>
      <c r="H199" t="s">
        <v>347</v>
      </c>
    </row>
    <row r="200" spans="2:8" x14ac:dyDescent="0.25">
      <c r="B200" t="s">
        <v>410</v>
      </c>
      <c r="C200" t="s">
        <v>1152</v>
      </c>
      <c r="D200" t="s">
        <v>1153</v>
      </c>
      <c r="E200">
        <v>3</v>
      </c>
      <c r="F200">
        <v>2</v>
      </c>
      <c r="G200">
        <v>5</v>
      </c>
      <c r="H200" t="s">
        <v>347</v>
      </c>
    </row>
    <row r="201" spans="2:8" x14ac:dyDescent="0.25">
      <c r="B201" t="s">
        <v>410</v>
      </c>
      <c r="C201" t="s">
        <v>606</v>
      </c>
      <c r="D201" t="s">
        <v>607</v>
      </c>
      <c r="E201">
        <v>0</v>
      </c>
      <c r="F201">
        <v>3</v>
      </c>
      <c r="G201">
        <v>3</v>
      </c>
      <c r="H201" t="s">
        <v>347</v>
      </c>
    </row>
    <row r="202" spans="2:8" x14ac:dyDescent="0.25">
      <c r="B202" t="s">
        <v>410</v>
      </c>
      <c r="C202" t="s">
        <v>806</v>
      </c>
      <c r="D202" t="s">
        <v>807</v>
      </c>
      <c r="E202">
        <v>0</v>
      </c>
      <c r="F202">
        <v>10</v>
      </c>
      <c r="G202">
        <v>10</v>
      </c>
      <c r="H202" t="s">
        <v>347</v>
      </c>
    </row>
    <row r="203" spans="2:8" x14ac:dyDescent="0.25">
      <c r="B203" t="s">
        <v>410</v>
      </c>
      <c r="C203" t="s">
        <v>596</v>
      </c>
      <c r="D203" t="s">
        <v>597</v>
      </c>
      <c r="E203">
        <v>0</v>
      </c>
      <c r="F203">
        <v>1</v>
      </c>
      <c r="G203">
        <v>1</v>
      </c>
      <c r="H203" t="s">
        <v>347</v>
      </c>
    </row>
    <row r="204" spans="2:8" x14ac:dyDescent="0.25">
      <c r="B204" t="s">
        <v>410</v>
      </c>
      <c r="C204" t="s">
        <v>808</v>
      </c>
      <c r="D204" t="s">
        <v>809</v>
      </c>
      <c r="E204">
        <v>0</v>
      </c>
      <c r="F204">
        <v>2</v>
      </c>
      <c r="G204">
        <v>2</v>
      </c>
      <c r="H204" t="s">
        <v>347</v>
      </c>
    </row>
    <row r="205" spans="2:8" x14ac:dyDescent="0.25">
      <c r="B205" t="s">
        <v>417</v>
      </c>
      <c r="C205" t="s">
        <v>420</v>
      </c>
      <c r="D205" t="s">
        <v>421</v>
      </c>
      <c r="E205">
        <v>143</v>
      </c>
      <c r="F205">
        <v>18</v>
      </c>
      <c r="G205">
        <v>161</v>
      </c>
      <c r="H205" t="s">
        <v>344</v>
      </c>
    </row>
    <row r="206" spans="2:8" x14ac:dyDescent="0.25">
      <c r="B206" t="s">
        <v>417</v>
      </c>
      <c r="C206" t="s">
        <v>818</v>
      </c>
      <c r="D206" t="s">
        <v>819</v>
      </c>
      <c r="E206">
        <v>1</v>
      </c>
      <c r="F206">
        <v>1</v>
      </c>
      <c r="G206">
        <v>2</v>
      </c>
      <c r="H206" t="s">
        <v>347</v>
      </c>
    </row>
    <row r="207" spans="2:8" x14ac:dyDescent="0.25">
      <c r="B207" t="s">
        <v>417</v>
      </c>
      <c r="C207" t="s">
        <v>1182</v>
      </c>
      <c r="D207" t="s">
        <v>1183</v>
      </c>
      <c r="E207">
        <v>0</v>
      </c>
      <c r="F207">
        <v>1</v>
      </c>
      <c r="G207">
        <v>1</v>
      </c>
      <c r="H207" t="s">
        <v>347</v>
      </c>
    </row>
    <row r="208" spans="2:8" x14ac:dyDescent="0.25">
      <c r="B208" t="s">
        <v>417</v>
      </c>
      <c r="C208" t="s">
        <v>1305</v>
      </c>
      <c r="D208" t="s">
        <v>1306</v>
      </c>
      <c r="E208">
        <v>0</v>
      </c>
      <c r="F208">
        <v>1</v>
      </c>
      <c r="G208">
        <v>1</v>
      </c>
      <c r="H208" t="s">
        <v>347</v>
      </c>
    </row>
    <row r="209" spans="2:8" x14ac:dyDescent="0.25">
      <c r="B209" t="s">
        <v>422</v>
      </c>
      <c r="C209" t="s">
        <v>824</v>
      </c>
      <c r="D209" t="s">
        <v>825</v>
      </c>
      <c r="E209">
        <v>41</v>
      </c>
      <c r="F209">
        <v>20</v>
      </c>
      <c r="G209">
        <v>61</v>
      </c>
      <c r="H209" t="s">
        <v>347</v>
      </c>
    </row>
    <row r="210" spans="2:8" x14ac:dyDescent="0.25">
      <c r="B210" t="s">
        <v>422</v>
      </c>
      <c r="C210" t="s">
        <v>423</v>
      </c>
      <c r="D210" t="s">
        <v>424</v>
      </c>
      <c r="E210">
        <v>39</v>
      </c>
      <c r="F210">
        <v>1</v>
      </c>
      <c r="G210">
        <v>40</v>
      </c>
      <c r="H210" t="s">
        <v>347</v>
      </c>
    </row>
    <row r="211" spans="2:8" x14ac:dyDescent="0.25">
      <c r="B211" t="s">
        <v>422</v>
      </c>
      <c r="C211" t="s">
        <v>620</v>
      </c>
      <c r="D211" t="s">
        <v>621</v>
      </c>
      <c r="E211">
        <v>38</v>
      </c>
      <c r="F211">
        <v>0</v>
      </c>
      <c r="G211">
        <v>38</v>
      </c>
      <c r="H211" t="s">
        <v>347</v>
      </c>
    </row>
    <row r="212" spans="2:8" x14ac:dyDescent="0.25">
      <c r="B212" t="s">
        <v>422</v>
      </c>
      <c r="C212" t="s">
        <v>622</v>
      </c>
      <c r="D212" t="s">
        <v>623</v>
      </c>
      <c r="E212">
        <v>31</v>
      </c>
      <c r="F212">
        <v>2</v>
      </c>
      <c r="G212">
        <v>33</v>
      </c>
      <c r="H212" t="s">
        <v>347</v>
      </c>
    </row>
    <row r="213" spans="2:8" x14ac:dyDescent="0.25">
      <c r="B213" t="s">
        <v>422</v>
      </c>
      <c r="C213" t="s">
        <v>1307</v>
      </c>
      <c r="D213" t="s">
        <v>1308</v>
      </c>
      <c r="E213">
        <v>0</v>
      </c>
      <c r="F213">
        <v>3</v>
      </c>
      <c r="G213">
        <v>3</v>
      </c>
      <c r="H213" t="s">
        <v>347</v>
      </c>
    </row>
    <row r="214" spans="2:8" x14ac:dyDescent="0.25">
      <c r="B214" t="s">
        <v>422</v>
      </c>
      <c r="C214" t="s">
        <v>1309</v>
      </c>
      <c r="D214" t="s">
        <v>1310</v>
      </c>
      <c r="E214">
        <v>0</v>
      </c>
      <c r="F214">
        <v>4</v>
      </c>
      <c r="G214">
        <v>4</v>
      </c>
      <c r="H214" t="s">
        <v>347</v>
      </c>
    </row>
    <row r="215" spans="2:8" x14ac:dyDescent="0.25">
      <c r="B215" t="s">
        <v>422</v>
      </c>
      <c r="C215" t="s">
        <v>1196</v>
      </c>
      <c r="D215" t="s">
        <v>1197</v>
      </c>
      <c r="E215">
        <v>0</v>
      </c>
      <c r="F215">
        <v>1</v>
      </c>
      <c r="G215">
        <v>1</v>
      </c>
      <c r="H215" t="s">
        <v>347</v>
      </c>
    </row>
    <row r="216" spans="2:8" x14ac:dyDescent="0.25">
      <c r="B216" t="s">
        <v>422</v>
      </c>
      <c r="C216" t="s">
        <v>1220</v>
      </c>
      <c r="D216" t="s">
        <v>1221</v>
      </c>
      <c r="E216">
        <v>0</v>
      </c>
      <c r="F216">
        <v>3</v>
      </c>
      <c r="G216">
        <v>3</v>
      </c>
      <c r="H216" t="s">
        <v>347</v>
      </c>
    </row>
    <row r="217" spans="2:8" x14ac:dyDescent="0.25">
      <c r="B217" t="s">
        <v>425</v>
      </c>
      <c r="C217" t="s">
        <v>826</v>
      </c>
      <c r="D217" t="s">
        <v>827</v>
      </c>
      <c r="E217">
        <v>121</v>
      </c>
      <c r="F217">
        <v>24</v>
      </c>
      <c r="G217">
        <v>145</v>
      </c>
      <c r="H217" t="s">
        <v>344</v>
      </c>
    </row>
    <row r="218" spans="2:8" x14ac:dyDescent="0.25">
      <c r="B218" t="s">
        <v>425</v>
      </c>
      <c r="C218" t="s">
        <v>830</v>
      </c>
      <c r="D218" t="s">
        <v>831</v>
      </c>
      <c r="E218">
        <v>71</v>
      </c>
      <c r="F218">
        <v>12</v>
      </c>
      <c r="G218">
        <v>83</v>
      </c>
      <c r="H218" t="s">
        <v>344</v>
      </c>
    </row>
    <row r="219" spans="2:8" x14ac:dyDescent="0.25">
      <c r="B219" t="s">
        <v>425</v>
      </c>
      <c r="C219" t="s">
        <v>828</v>
      </c>
      <c r="D219" t="s">
        <v>829</v>
      </c>
      <c r="E219">
        <v>24</v>
      </c>
      <c r="F219">
        <v>5</v>
      </c>
      <c r="G219">
        <v>29</v>
      </c>
      <c r="H219" t="s">
        <v>347</v>
      </c>
    </row>
    <row r="220" spans="2:8" x14ac:dyDescent="0.25">
      <c r="B220" t="s">
        <v>425</v>
      </c>
      <c r="C220" t="s">
        <v>630</v>
      </c>
      <c r="D220" t="s">
        <v>631</v>
      </c>
      <c r="E220">
        <v>19</v>
      </c>
      <c r="F220">
        <v>8</v>
      </c>
      <c r="G220">
        <v>27</v>
      </c>
      <c r="H220" t="s">
        <v>347</v>
      </c>
    </row>
    <row r="221" spans="2:8" x14ac:dyDescent="0.25">
      <c r="B221" t="s">
        <v>425</v>
      </c>
      <c r="C221" t="s">
        <v>836</v>
      </c>
      <c r="D221" t="s">
        <v>837</v>
      </c>
      <c r="E221">
        <v>16</v>
      </c>
      <c r="F221">
        <v>9</v>
      </c>
      <c r="G221">
        <v>25</v>
      </c>
      <c r="H221" t="s">
        <v>347</v>
      </c>
    </row>
    <row r="222" spans="2:8" x14ac:dyDescent="0.25">
      <c r="B222" t="s">
        <v>425</v>
      </c>
      <c r="C222" t="s">
        <v>832</v>
      </c>
      <c r="D222" t="s">
        <v>833</v>
      </c>
      <c r="E222">
        <v>15</v>
      </c>
      <c r="F222">
        <v>3</v>
      </c>
      <c r="G222">
        <v>18</v>
      </c>
      <c r="H222" t="s">
        <v>347</v>
      </c>
    </row>
    <row r="223" spans="2:8" x14ac:dyDescent="0.25">
      <c r="B223" t="s">
        <v>425</v>
      </c>
      <c r="C223" t="s">
        <v>834</v>
      </c>
      <c r="D223" t="s">
        <v>835</v>
      </c>
      <c r="E223">
        <v>8</v>
      </c>
      <c r="F223">
        <v>11</v>
      </c>
      <c r="G223">
        <v>19</v>
      </c>
      <c r="H223" t="s">
        <v>347</v>
      </c>
    </row>
    <row r="224" spans="2:8" x14ac:dyDescent="0.25">
      <c r="B224" t="s">
        <v>425</v>
      </c>
      <c r="C224" t="s">
        <v>628</v>
      </c>
      <c r="D224" t="s">
        <v>629</v>
      </c>
      <c r="E224">
        <v>4</v>
      </c>
      <c r="F224">
        <v>4</v>
      </c>
      <c r="G224">
        <v>8</v>
      </c>
      <c r="H224" t="s">
        <v>347</v>
      </c>
    </row>
    <row r="225" spans="2:8" x14ac:dyDescent="0.25">
      <c r="B225" t="s">
        <v>425</v>
      </c>
      <c r="C225" t="s">
        <v>840</v>
      </c>
      <c r="D225" t="s">
        <v>841</v>
      </c>
      <c r="E225">
        <v>2</v>
      </c>
      <c r="F225">
        <v>11</v>
      </c>
      <c r="G225">
        <v>13</v>
      </c>
      <c r="H225" t="s">
        <v>347</v>
      </c>
    </row>
    <row r="226" spans="2:8" x14ac:dyDescent="0.25">
      <c r="B226" t="s">
        <v>425</v>
      </c>
      <c r="C226" t="s">
        <v>1223</v>
      </c>
      <c r="D226" t="s">
        <v>1224</v>
      </c>
      <c r="E226">
        <v>1</v>
      </c>
      <c r="F226">
        <v>0</v>
      </c>
      <c r="G226">
        <v>1</v>
      </c>
      <c r="H226" t="s">
        <v>347</v>
      </c>
    </row>
    <row r="227" spans="2:8" x14ac:dyDescent="0.25">
      <c r="B227" t="s">
        <v>425</v>
      </c>
      <c r="C227" t="s">
        <v>634</v>
      </c>
      <c r="D227" t="s">
        <v>635</v>
      </c>
      <c r="E227">
        <v>1</v>
      </c>
      <c r="F227">
        <v>11</v>
      </c>
      <c r="G227">
        <v>12</v>
      </c>
      <c r="H227" t="s">
        <v>347</v>
      </c>
    </row>
    <row r="228" spans="2:8" x14ac:dyDescent="0.25">
      <c r="B228" t="s">
        <v>425</v>
      </c>
      <c r="C228" t="s">
        <v>1231</v>
      </c>
      <c r="D228" t="s">
        <v>1232</v>
      </c>
      <c r="E228">
        <v>1</v>
      </c>
      <c r="F228">
        <v>1</v>
      </c>
      <c r="G228">
        <v>2</v>
      </c>
      <c r="H228" t="s">
        <v>347</v>
      </c>
    </row>
    <row r="229" spans="2:8" x14ac:dyDescent="0.25">
      <c r="B229" t="s">
        <v>425</v>
      </c>
      <c r="C229" t="s">
        <v>844</v>
      </c>
      <c r="D229" t="s">
        <v>845</v>
      </c>
      <c r="E229">
        <v>1</v>
      </c>
      <c r="F229">
        <v>5</v>
      </c>
      <c r="G229">
        <v>6</v>
      </c>
      <c r="H229" t="s">
        <v>347</v>
      </c>
    </row>
    <row r="230" spans="2:8" x14ac:dyDescent="0.25">
      <c r="B230" t="s">
        <v>425</v>
      </c>
      <c r="C230" t="s">
        <v>838</v>
      </c>
      <c r="D230" t="s">
        <v>839</v>
      </c>
      <c r="E230">
        <v>0</v>
      </c>
      <c r="F230">
        <v>4</v>
      </c>
      <c r="G230">
        <v>4</v>
      </c>
      <c r="H230" t="s">
        <v>347</v>
      </c>
    </row>
    <row r="231" spans="2:8" x14ac:dyDescent="0.25">
      <c r="B231" t="s">
        <v>425</v>
      </c>
      <c r="C231" t="s">
        <v>1245</v>
      </c>
      <c r="D231" t="s">
        <v>1246</v>
      </c>
      <c r="E231">
        <v>0</v>
      </c>
      <c r="F231">
        <v>2</v>
      </c>
      <c r="G231">
        <v>2</v>
      </c>
      <c r="H231" t="s">
        <v>347</v>
      </c>
    </row>
    <row r="232" spans="2:8" x14ac:dyDescent="0.25">
      <c r="B232" t="s">
        <v>425</v>
      </c>
      <c r="C232" t="s">
        <v>1249</v>
      </c>
      <c r="D232" t="s">
        <v>1250</v>
      </c>
      <c r="E232">
        <v>0</v>
      </c>
      <c r="F232">
        <v>3</v>
      </c>
      <c r="G232">
        <v>3</v>
      </c>
      <c r="H232" t="s">
        <v>347</v>
      </c>
    </row>
    <row r="233" spans="2:8" x14ac:dyDescent="0.25">
      <c r="B233" t="s">
        <v>425</v>
      </c>
      <c r="C233" t="s">
        <v>1253</v>
      </c>
      <c r="D233" t="s">
        <v>1254</v>
      </c>
      <c r="E233">
        <v>0</v>
      </c>
      <c r="F233">
        <v>2</v>
      </c>
      <c r="G233">
        <v>2</v>
      </c>
      <c r="H233" t="s">
        <v>347</v>
      </c>
    </row>
    <row r="234" spans="2:8" x14ac:dyDescent="0.25">
      <c r="B234" t="s">
        <v>425</v>
      </c>
      <c r="C234" t="s">
        <v>428</v>
      </c>
      <c r="D234" t="s">
        <v>429</v>
      </c>
      <c r="E234">
        <v>0</v>
      </c>
      <c r="F234">
        <v>5</v>
      </c>
      <c r="G234">
        <v>5</v>
      </c>
      <c r="H234" t="s">
        <v>347</v>
      </c>
    </row>
    <row r="235" spans="2:8" x14ac:dyDescent="0.25">
      <c r="B235" t="s">
        <v>425</v>
      </c>
      <c r="C235" t="s">
        <v>640</v>
      </c>
      <c r="D235" t="s">
        <v>641</v>
      </c>
      <c r="E235">
        <v>0</v>
      </c>
      <c r="F235">
        <v>3</v>
      </c>
      <c r="G235">
        <v>3</v>
      </c>
      <c r="H235" t="s">
        <v>347</v>
      </c>
    </row>
    <row r="236" spans="2:8" x14ac:dyDescent="0.25">
      <c r="B236" t="s">
        <v>425</v>
      </c>
      <c r="C236" t="s">
        <v>1265</v>
      </c>
      <c r="D236" t="s">
        <v>1266</v>
      </c>
      <c r="E236">
        <v>0</v>
      </c>
      <c r="F236">
        <v>1</v>
      </c>
      <c r="G236">
        <v>1</v>
      </c>
      <c r="H236" t="s">
        <v>347</v>
      </c>
    </row>
    <row r="237" spans="2:8" x14ac:dyDescent="0.25">
      <c r="B237" t="s">
        <v>425</v>
      </c>
      <c r="C237" t="s">
        <v>1227</v>
      </c>
      <c r="D237" t="s">
        <v>1228</v>
      </c>
      <c r="E237">
        <v>0</v>
      </c>
      <c r="F237">
        <v>1</v>
      </c>
      <c r="G237">
        <v>1</v>
      </c>
      <c r="H237" t="s">
        <v>347</v>
      </c>
    </row>
    <row r="238" spans="2:8" x14ac:dyDescent="0.25">
      <c r="B238" t="s">
        <v>425</v>
      </c>
      <c r="C238" t="s">
        <v>842</v>
      </c>
      <c r="D238" t="s">
        <v>843</v>
      </c>
      <c r="E238">
        <v>0</v>
      </c>
      <c r="F238">
        <v>5</v>
      </c>
      <c r="G238">
        <v>5</v>
      </c>
      <c r="H238" t="s">
        <v>347</v>
      </c>
    </row>
    <row r="239" spans="2:8" x14ac:dyDescent="0.25">
      <c r="B239" t="s">
        <v>430</v>
      </c>
      <c r="C239" t="s">
        <v>642</v>
      </c>
      <c r="D239" t="s">
        <v>643</v>
      </c>
      <c r="E239">
        <v>72</v>
      </c>
      <c r="F239">
        <v>7</v>
      </c>
      <c r="G239">
        <v>79</v>
      </c>
      <c r="H239" t="s">
        <v>344</v>
      </c>
    </row>
    <row r="240" spans="2:8" x14ac:dyDescent="0.25">
      <c r="B240" t="s">
        <v>430</v>
      </c>
      <c r="C240" t="s">
        <v>644</v>
      </c>
      <c r="D240" t="s">
        <v>645</v>
      </c>
      <c r="E240">
        <v>21</v>
      </c>
      <c r="F240">
        <v>1</v>
      </c>
      <c r="G240">
        <v>22</v>
      </c>
      <c r="H240" t="s">
        <v>347</v>
      </c>
    </row>
    <row r="241" spans="2:8" x14ac:dyDescent="0.25">
      <c r="B241" t="s">
        <v>430</v>
      </c>
      <c r="C241" t="s">
        <v>846</v>
      </c>
      <c r="D241" t="s">
        <v>847</v>
      </c>
      <c r="E241">
        <v>18</v>
      </c>
      <c r="F241">
        <v>6</v>
      </c>
      <c r="G241">
        <v>24</v>
      </c>
      <c r="H241" t="s">
        <v>347</v>
      </c>
    </row>
    <row r="242" spans="2:8" x14ac:dyDescent="0.25">
      <c r="B242" t="s">
        <v>430</v>
      </c>
      <c r="C242" t="s">
        <v>654</v>
      </c>
      <c r="D242" t="s">
        <v>655</v>
      </c>
      <c r="E242">
        <v>16</v>
      </c>
      <c r="F242">
        <v>9</v>
      </c>
      <c r="G242">
        <v>25</v>
      </c>
      <c r="H242" t="s">
        <v>347</v>
      </c>
    </row>
    <row r="243" spans="2:8" x14ac:dyDescent="0.25">
      <c r="B243" t="s">
        <v>430</v>
      </c>
      <c r="C243" t="s">
        <v>848</v>
      </c>
      <c r="D243" t="s">
        <v>849</v>
      </c>
      <c r="E243">
        <v>13</v>
      </c>
      <c r="F243">
        <v>1</v>
      </c>
      <c r="G243">
        <v>14</v>
      </c>
      <c r="H243" t="s">
        <v>347</v>
      </c>
    </row>
    <row r="244" spans="2:8" x14ac:dyDescent="0.25">
      <c r="B244" t="s">
        <v>430</v>
      </c>
      <c r="C244" t="s">
        <v>850</v>
      </c>
      <c r="D244" t="s">
        <v>851</v>
      </c>
      <c r="E244">
        <v>7</v>
      </c>
      <c r="F244">
        <v>1</v>
      </c>
      <c r="G244">
        <v>8</v>
      </c>
      <c r="H244" t="s">
        <v>347</v>
      </c>
    </row>
    <row r="245" spans="2:8" x14ac:dyDescent="0.25">
      <c r="B245" t="s">
        <v>430</v>
      </c>
      <c r="C245" t="s">
        <v>648</v>
      </c>
      <c r="D245" t="s">
        <v>649</v>
      </c>
      <c r="E245">
        <v>4</v>
      </c>
      <c r="F245">
        <v>0</v>
      </c>
      <c r="G245">
        <v>4</v>
      </c>
      <c r="H245" t="s">
        <v>347</v>
      </c>
    </row>
    <row r="246" spans="2:8" x14ac:dyDescent="0.25">
      <c r="B246" t="s">
        <v>430</v>
      </c>
      <c r="C246" t="s">
        <v>1311</v>
      </c>
      <c r="D246" t="s">
        <v>1312</v>
      </c>
      <c r="E246">
        <v>1</v>
      </c>
      <c r="F246">
        <v>5</v>
      </c>
      <c r="G246">
        <v>6</v>
      </c>
      <c r="H246" t="s">
        <v>347</v>
      </c>
    </row>
    <row r="247" spans="2:8" x14ac:dyDescent="0.25">
      <c r="B247" t="s">
        <v>430</v>
      </c>
      <c r="C247" t="s">
        <v>852</v>
      </c>
      <c r="D247" t="s">
        <v>853</v>
      </c>
      <c r="E247">
        <v>0</v>
      </c>
      <c r="F247">
        <v>2</v>
      </c>
      <c r="G247">
        <v>2</v>
      </c>
      <c r="H247" t="s">
        <v>347</v>
      </c>
    </row>
    <row r="248" spans="2:8" x14ac:dyDescent="0.25">
      <c r="B248" t="s">
        <v>430</v>
      </c>
      <c r="C248" t="s">
        <v>854</v>
      </c>
      <c r="D248" t="s">
        <v>855</v>
      </c>
      <c r="E248">
        <v>0</v>
      </c>
      <c r="F248">
        <v>2</v>
      </c>
      <c r="G248">
        <v>2</v>
      </c>
      <c r="H248" t="s">
        <v>347</v>
      </c>
    </row>
    <row r="249" spans="2:8" x14ac:dyDescent="0.25">
      <c r="B249" t="s">
        <v>430</v>
      </c>
      <c r="C249" t="s">
        <v>1313</v>
      </c>
      <c r="D249" t="s">
        <v>1314</v>
      </c>
      <c r="E249">
        <v>0</v>
      </c>
      <c r="F249">
        <v>1</v>
      </c>
      <c r="G249">
        <v>1</v>
      </c>
      <c r="H249" t="s">
        <v>347</v>
      </c>
    </row>
    <row r="250" spans="2:8" x14ac:dyDescent="0.25">
      <c r="B250" t="s">
        <v>430</v>
      </c>
      <c r="C250" t="s">
        <v>652</v>
      </c>
      <c r="D250" t="s">
        <v>653</v>
      </c>
      <c r="E250">
        <v>0</v>
      </c>
      <c r="F250">
        <v>5</v>
      </c>
      <c r="G250">
        <v>5</v>
      </c>
      <c r="H250" t="s">
        <v>347</v>
      </c>
    </row>
    <row r="251" spans="2:8" x14ac:dyDescent="0.25">
      <c r="B251" t="s">
        <v>430</v>
      </c>
      <c r="C251" t="s">
        <v>856</v>
      </c>
      <c r="D251" t="s">
        <v>857</v>
      </c>
      <c r="E251">
        <v>0</v>
      </c>
      <c r="F251">
        <v>7</v>
      </c>
      <c r="G251">
        <v>7</v>
      </c>
      <c r="H251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opLeftCell="A25" workbookViewId="0">
      <selection activeCell="C43" sqref="C43"/>
    </sheetView>
  </sheetViews>
  <sheetFormatPr defaultRowHeight="15" x14ac:dyDescent="0.25"/>
  <cols>
    <col min="2" max="2" width="21" customWidth="1"/>
    <col min="3" max="3" width="139.140625" customWidth="1"/>
    <col min="4" max="4" width="18.85546875" customWidth="1"/>
    <col min="5" max="5" width="17.28515625" customWidth="1"/>
    <col min="6" max="6" width="23.28515625" customWidth="1"/>
    <col min="7" max="7" width="8.140625" customWidth="1"/>
    <col min="8" max="8" width="14.140625" customWidth="1"/>
  </cols>
  <sheetData>
    <row r="1" spans="1:8" x14ac:dyDescent="0.25">
      <c r="A1" s="8" t="str">
        <f>HYPERLINK("#'Spis treści'!A10", "Spis treści")</f>
        <v>Spis treści</v>
      </c>
    </row>
    <row r="2" spans="1:8" ht="30" x14ac:dyDescent="0.25">
      <c r="B2" s="6" t="s">
        <v>334</v>
      </c>
      <c r="C2" s="6" t="s">
        <v>335</v>
      </c>
      <c r="D2" s="6" t="s">
        <v>336</v>
      </c>
      <c r="E2" s="6" t="s">
        <v>337</v>
      </c>
      <c r="F2" s="6" t="s">
        <v>338</v>
      </c>
      <c r="G2" s="6" t="s">
        <v>339</v>
      </c>
      <c r="H2" s="6" t="s">
        <v>340</v>
      </c>
    </row>
    <row r="3" spans="1:8" x14ac:dyDescent="0.25">
      <c r="B3" t="s">
        <v>341</v>
      </c>
      <c r="C3" t="s">
        <v>348</v>
      </c>
      <c r="D3" t="s">
        <v>349</v>
      </c>
      <c r="E3">
        <v>81</v>
      </c>
      <c r="F3">
        <v>42</v>
      </c>
      <c r="G3">
        <v>123</v>
      </c>
      <c r="H3" t="s">
        <v>344</v>
      </c>
    </row>
    <row r="4" spans="1:8" x14ac:dyDescent="0.25">
      <c r="B4" t="s">
        <v>341</v>
      </c>
      <c r="C4" t="s">
        <v>350</v>
      </c>
      <c r="D4" t="s">
        <v>351</v>
      </c>
      <c r="E4">
        <v>55</v>
      </c>
      <c r="F4">
        <v>4</v>
      </c>
      <c r="G4">
        <v>59</v>
      </c>
      <c r="H4" t="s">
        <v>344</v>
      </c>
    </row>
    <row r="5" spans="1:8" x14ac:dyDescent="0.25">
      <c r="B5" t="s">
        <v>341</v>
      </c>
      <c r="C5" t="s">
        <v>433</v>
      </c>
      <c r="D5" t="s">
        <v>434</v>
      </c>
      <c r="E5">
        <v>21</v>
      </c>
      <c r="F5">
        <v>49</v>
      </c>
      <c r="G5">
        <v>70</v>
      </c>
      <c r="H5" t="s">
        <v>347</v>
      </c>
    </row>
    <row r="6" spans="1:8" x14ac:dyDescent="0.25">
      <c r="B6" t="s">
        <v>341</v>
      </c>
      <c r="C6" t="s">
        <v>435</v>
      </c>
      <c r="D6" t="s">
        <v>436</v>
      </c>
      <c r="E6">
        <v>20</v>
      </c>
      <c r="F6">
        <v>11</v>
      </c>
      <c r="G6">
        <v>31</v>
      </c>
      <c r="H6" t="s">
        <v>347</v>
      </c>
    </row>
    <row r="7" spans="1:8" x14ac:dyDescent="0.25">
      <c r="B7" t="s">
        <v>341</v>
      </c>
      <c r="C7" t="s">
        <v>439</v>
      </c>
      <c r="D7" t="s">
        <v>440</v>
      </c>
      <c r="E7">
        <v>10</v>
      </c>
      <c r="F7">
        <v>5</v>
      </c>
      <c r="G7">
        <v>15</v>
      </c>
      <c r="H7" t="s">
        <v>347</v>
      </c>
    </row>
    <row r="8" spans="1:8" x14ac:dyDescent="0.25">
      <c r="B8" t="s">
        <v>341</v>
      </c>
      <c r="C8" t="s">
        <v>437</v>
      </c>
      <c r="D8" t="s">
        <v>438</v>
      </c>
      <c r="E8">
        <v>9</v>
      </c>
      <c r="F8">
        <v>26</v>
      </c>
      <c r="G8">
        <v>35</v>
      </c>
      <c r="H8" t="s">
        <v>347</v>
      </c>
    </row>
    <row r="9" spans="1:8" x14ac:dyDescent="0.25">
      <c r="B9" t="s">
        <v>341</v>
      </c>
      <c r="C9" t="s">
        <v>445</v>
      </c>
      <c r="D9" t="s">
        <v>446</v>
      </c>
      <c r="E9">
        <v>9</v>
      </c>
      <c r="F9">
        <v>2</v>
      </c>
      <c r="G9">
        <v>11</v>
      </c>
      <c r="H9" t="s">
        <v>347</v>
      </c>
    </row>
    <row r="10" spans="1:8" x14ac:dyDescent="0.25">
      <c r="B10" t="s">
        <v>341</v>
      </c>
      <c r="C10" t="s">
        <v>441</v>
      </c>
      <c r="D10" t="s">
        <v>442</v>
      </c>
      <c r="E10">
        <v>7</v>
      </c>
      <c r="F10">
        <v>19</v>
      </c>
      <c r="G10">
        <v>26</v>
      </c>
      <c r="H10" t="s">
        <v>347</v>
      </c>
    </row>
    <row r="11" spans="1:8" x14ac:dyDescent="0.25">
      <c r="B11" t="s">
        <v>341</v>
      </c>
      <c r="C11" t="s">
        <v>443</v>
      </c>
      <c r="D11" t="s">
        <v>444</v>
      </c>
      <c r="E11">
        <v>7</v>
      </c>
      <c r="F11">
        <v>4</v>
      </c>
      <c r="G11">
        <v>11</v>
      </c>
      <c r="H11" t="s">
        <v>347</v>
      </c>
    </row>
    <row r="12" spans="1:8" x14ac:dyDescent="0.25">
      <c r="B12" t="s">
        <v>341</v>
      </c>
      <c r="C12" t="s">
        <v>345</v>
      </c>
      <c r="D12" t="s">
        <v>346</v>
      </c>
      <c r="E12">
        <v>4</v>
      </c>
      <c r="F12">
        <v>67</v>
      </c>
      <c r="G12">
        <v>71</v>
      </c>
      <c r="H12" t="s">
        <v>347</v>
      </c>
    </row>
    <row r="13" spans="1:8" x14ac:dyDescent="0.25">
      <c r="B13" t="s">
        <v>341</v>
      </c>
      <c r="C13" t="s">
        <v>658</v>
      </c>
      <c r="D13" t="s">
        <v>659</v>
      </c>
      <c r="E13">
        <v>3</v>
      </c>
      <c r="F13">
        <v>0</v>
      </c>
      <c r="G13">
        <v>3</v>
      </c>
      <c r="H13" t="s">
        <v>347</v>
      </c>
    </row>
    <row r="14" spans="1:8" x14ac:dyDescent="0.25">
      <c r="B14" t="s">
        <v>341</v>
      </c>
      <c r="C14" t="s">
        <v>660</v>
      </c>
      <c r="D14" t="s">
        <v>661</v>
      </c>
      <c r="E14">
        <v>0</v>
      </c>
      <c r="F14">
        <v>1</v>
      </c>
      <c r="G14">
        <v>1</v>
      </c>
      <c r="H14" t="s">
        <v>347</v>
      </c>
    </row>
    <row r="15" spans="1:8" x14ac:dyDescent="0.25">
      <c r="B15" t="s">
        <v>341</v>
      </c>
      <c r="C15" t="s">
        <v>447</v>
      </c>
      <c r="D15" t="s">
        <v>448</v>
      </c>
      <c r="E15">
        <v>0</v>
      </c>
      <c r="F15">
        <v>4</v>
      </c>
      <c r="G15">
        <v>4</v>
      </c>
      <c r="H15" t="s">
        <v>347</v>
      </c>
    </row>
    <row r="16" spans="1:8" x14ac:dyDescent="0.25">
      <c r="B16" t="s">
        <v>341</v>
      </c>
      <c r="C16" t="s">
        <v>858</v>
      </c>
      <c r="D16" t="s">
        <v>859</v>
      </c>
      <c r="E16">
        <v>0</v>
      </c>
      <c r="F16">
        <v>2</v>
      </c>
      <c r="G16">
        <v>2</v>
      </c>
      <c r="H16" t="s">
        <v>347</v>
      </c>
    </row>
    <row r="17" spans="2:8" x14ac:dyDescent="0.25">
      <c r="B17" t="s">
        <v>352</v>
      </c>
      <c r="C17" t="s">
        <v>353</v>
      </c>
      <c r="D17" t="s">
        <v>354</v>
      </c>
      <c r="E17">
        <v>142</v>
      </c>
      <c r="F17">
        <v>18</v>
      </c>
      <c r="G17">
        <v>160</v>
      </c>
      <c r="H17" t="s">
        <v>344</v>
      </c>
    </row>
    <row r="18" spans="2:8" x14ac:dyDescent="0.25">
      <c r="B18" t="s">
        <v>352</v>
      </c>
      <c r="C18" t="s">
        <v>449</v>
      </c>
      <c r="D18" t="s">
        <v>450</v>
      </c>
      <c r="E18">
        <v>40</v>
      </c>
      <c r="F18">
        <v>24</v>
      </c>
      <c r="G18">
        <v>64</v>
      </c>
      <c r="H18" t="s">
        <v>347</v>
      </c>
    </row>
    <row r="19" spans="2:8" x14ac:dyDescent="0.25">
      <c r="B19" t="s">
        <v>352</v>
      </c>
      <c r="C19" t="s">
        <v>451</v>
      </c>
      <c r="D19" t="s">
        <v>452</v>
      </c>
      <c r="E19">
        <v>35</v>
      </c>
      <c r="F19">
        <v>41</v>
      </c>
      <c r="G19">
        <v>76</v>
      </c>
      <c r="H19" t="s">
        <v>347</v>
      </c>
    </row>
    <row r="20" spans="2:8" x14ac:dyDescent="0.25">
      <c r="B20" t="s">
        <v>352</v>
      </c>
      <c r="C20" t="s">
        <v>455</v>
      </c>
      <c r="D20" t="s">
        <v>456</v>
      </c>
      <c r="E20">
        <v>25</v>
      </c>
      <c r="F20">
        <v>2</v>
      </c>
      <c r="G20">
        <v>27</v>
      </c>
      <c r="H20" t="s">
        <v>347</v>
      </c>
    </row>
    <row r="21" spans="2:8" x14ac:dyDescent="0.25">
      <c r="B21" t="s">
        <v>352</v>
      </c>
      <c r="C21" t="s">
        <v>457</v>
      </c>
      <c r="D21" t="s">
        <v>458</v>
      </c>
      <c r="E21">
        <v>15</v>
      </c>
      <c r="F21">
        <v>9</v>
      </c>
      <c r="G21">
        <v>24</v>
      </c>
      <c r="H21" t="s">
        <v>347</v>
      </c>
    </row>
    <row r="22" spans="2:8" x14ac:dyDescent="0.25">
      <c r="B22" t="s">
        <v>352</v>
      </c>
      <c r="C22" t="s">
        <v>453</v>
      </c>
      <c r="D22" t="s">
        <v>454</v>
      </c>
      <c r="E22">
        <v>15</v>
      </c>
      <c r="F22">
        <v>0</v>
      </c>
      <c r="G22">
        <v>15</v>
      </c>
      <c r="H22" t="s">
        <v>347</v>
      </c>
    </row>
    <row r="23" spans="2:8" x14ac:dyDescent="0.25">
      <c r="B23" t="s">
        <v>352</v>
      </c>
      <c r="C23" t="s">
        <v>357</v>
      </c>
      <c r="D23" t="s">
        <v>358</v>
      </c>
      <c r="E23">
        <v>6</v>
      </c>
      <c r="F23">
        <v>4</v>
      </c>
      <c r="G23">
        <v>10</v>
      </c>
      <c r="H23" t="s">
        <v>347</v>
      </c>
    </row>
    <row r="24" spans="2:8" x14ac:dyDescent="0.25">
      <c r="B24" t="s">
        <v>352</v>
      </c>
      <c r="C24" t="s">
        <v>459</v>
      </c>
      <c r="D24" t="s">
        <v>460</v>
      </c>
      <c r="E24">
        <v>5</v>
      </c>
      <c r="F24">
        <v>5</v>
      </c>
      <c r="G24">
        <v>10</v>
      </c>
      <c r="H24" t="s">
        <v>347</v>
      </c>
    </row>
    <row r="25" spans="2:8" x14ac:dyDescent="0.25">
      <c r="B25" t="s">
        <v>359</v>
      </c>
      <c r="C25" t="s">
        <v>463</v>
      </c>
      <c r="D25" t="s">
        <v>464</v>
      </c>
      <c r="E25">
        <v>114</v>
      </c>
      <c r="F25">
        <v>3</v>
      </c>
      <c r="G25">
        <v>117</v>
      </c>
      <c r="H25" t="s">
        <v>344</v>
      </c>
    </row>
    <row r="26" spans="2:8" x14ac:dyDescent="0.25">
      <c r="B26" t="s">
        <v>359</v>
      </c>
      <c r="C26" t="s">
        <v>465</v>
      </c>
      <c r="D26" t="s">
        <v>466</v>
      </c>
      <c r="E26">
        <v>46</v>
      </c>
      <c r="F26">
        <v>2</v>
      </c>
      <c r="G26">
        <v>48</v>
      </c>
      <c r="H26" t="s">
        <v>347</v>
      </c>
    </row>
    <row r="27" spans="2:8" x14ac:dyDescent="0.25">
      <c r="B27" t="s">
        <v>359</v>
      </c>
      <c r="C27" t="s">
        <v>674</v>
      </c>
      <c r="D27" t="s">
        <v>675</v>
      </c>
      <c r="E27">
        <v>30</v>
      </c>
      <c r="F27">
        <v>9</v>
      </c>
      <c r="G27">
        <v>39</v>
      </c>
      <c r="H27" t="s">
        <v>347</v>
      </c>
    </row>
    <row r="28" spans="2:8" x14ac:dyDescent="0.25">
      <c r="B28" t="s">
        <v>359</v>
      </c>
      <c r="C28" t="s">
        <v>467</v>
      </c>
      <c r="D28" t="s">
        <v>468</v>
      </c>
      <c r="E28">
        <v>17</v>
      </c>
      <c r="F28">
        <v>7</v>
      </c>
      <c r="G28">
        <v>24</v>
      </c>
      <c r="H28" t="s">
        <v>347</v>
      </c>
    </row>
    <row r="29" spans="2:8" x14ac:dyDescent="0.25">
      <c r="B29" t="s">
        <v>359</v>
      </c>
      <c r="C29" t="s">
        <v>469</v>
      </c>
      <c r="D29" t="s">
        <v>470</v>
      </c>
      <c r="E29">
        <v>17</v>
      </c>
      <c r="F29">
        <v>1</v>
      </c>
      <c r="G29">
        <v>18</v>
      </c>
      <c r="H29" t="s">
        <v>347</v>
      </c>
    </row>
    <row r="30" spans="2:8" x14ac:dyDescent="0.25">
      <c r="B30" t="s">
        <v>359</v>
      </c>
      <c r="C30" t="s">
        <v>678</v>
      </c>
      <c r="D30" t="s">
        <v>679</v>
      </c>
      <c r="E30">
        <v>0</v>
      </c>
      <c r="F30">
        <v>6</v>
      </c>
      <c r="G30">
        <v>6</v>
      </c>
      <c r="H30" t="s">
        <v>347</v>
      </c>
    </row>
    <row r="31" spans="2:8" x14ac:dyDescent="0.25">
      <c r="B31" t="s">
        <v>359</v>
      </c>
      <c r="C31" t="s">
        <v>360</v>
      </c>
      <c r="D31" t="s">
        <v>361</v>
      </c>
      <c r="E31">
        <v>0</v>
      </c>
      <c r="F31">
        <v>1</v>
      </c>
      <c r="G31">
        <v>1</v>
      </c>
      <c r="H31" t="s">
        <v>347</v>
      </c>
    </row>
    <row r="32" spans="2:8" x14ac:dyDescent="0.25">
      <c r="B32" t="s">
        <v>359</v>
      </c>
      <c r="C32" t="s">
        <v>916</v>
      </c>
      <c r="D32" t="s">
        <v>917</v>
      </c>
      <c r="E32">
        <v>0</v>
      </c>
      <c r="F32">
        <v>2</v>
      </c>
      <c r="G32">
        <v>2</v>
      </c>
      <c r="H32" t="s">
        <v>347</v>
      </c>
    </row>
    <row r="33" spans="2:8" x14ac:dyDescent="0.25">
      <c r="B33" t="s">
        <v>359</v>
      </c>
      <c r="C33" t="s">
        <v>918</v>
      </c>
      <c r="D33" t="s">
        <v>919</v>
      </c>
      <c r="E33">
        <v>0</v>
      </c>
      <c r="F33">
        <v>2</v>
      </c>
      <c r="G33">
        <v>2</v>
      </c>
      <c r="H33" t="s">
        <v>347</v>
      </c>
    </row>
    <row r="34" spans="2:8" x14ac:dyDescent="0.25">
      <c r="B34" t="s">
        <v>359</v>
      </c>
      <c r="C34" t="s">
        <v>1315</v>
      </c>
      <c r="D34" t="s">
        <v>1316</v>
      </c>
      <c r="E34">
        <v>0</v>
      </c>
      <c r="F34">
        <v>1</v>
      </c>
      <c r="G34">
        <v>1</v>
      </c>
      <c r="H34" t="s">
        <v>347</v>
      </c>
    </row>
    <row r="35" spans="2:8" x14ac:dyDescent="0.25">
      <c r="B35" t="s">
        <v>359</v>
      </c>
      <c r="C35" t="s">
        <v>362</v>
      </c>
      <c r="D35" t="s">
        <v>363</v>
      </c>
      <c r="E35">
        <v>0</v>
      </c>
      <c r="F35">
        <v>1</v>
      </c>
      <c r="G35">
        <v>1</v>
      </c>
      <c r="H35" t="s">
        <v>347</v>
      </c>
    </row>
    <row r="36" spans="2:8" x14ac:dyDescent="0.25">
      <c r="B36" t="s">
        <v>359</v>
      </c>
      <c r="C36" t="s">
        <v>471</v>
      </c>
      <c r="D36" t="s">
        <v>472</v>
      </c>
      <c r="E36">
        <v>0</v>
      </c>
      <c r="F36">
        <v>3</v>
      </c>
      <c r="G36">
        <v>3</v>
      </c>
      <c r="H36" t="s">
        <v>347</v>
      </c>
    </row>
    <row r="37" spans="2:8" x14ac:dyDescent="0.25">
      <c r="B37" t="s">
        <v>364</v>
      </c>
      <c r="C37" t="s">
        <v>473</v>
      </c>
      <c r="D37" t="s">
        <v>474</v>
      </c>
      <c r="E37">
        <v>51</v>
      </c>
      <c r="F37">
        <v>7</v>
      </c>
      <c r="G37">
        <v>58</v>
      </c>
      <c r="H37" t="s">
        <v>344</v>
      </c>
    </row>
    <row r="38" spans="2:8" x14ac:dyDescent="0.25">
      <c r="B38" t="s">
        <v>364</v>
      </c>
      <c r="C38" t="s">
        <v>475</v>
      </c>
      <c r="D38" t="s">
        <v>476</v>
      </c>
      <c r="E38">
        <v>29</v>
      </c>
      <c r="F38">
        <v>12</v>
      </c>
      <c r="G38">
        <v>41</v>
      </c>
      <c r="H38" t="s">
        <v>347</v>
      </c>
    </row>
    <row r="39" spans="2:8" x14ac:dyDescent="0.25">
      <c r="B39" t="s">
        <v>364</v>
      </c>
      <c r="C39" t="s">
        <v>365</v>
      </c>
      <c r="D39" t="s">
        <v>366</v>
      </c>
      <c r="E39">
        <v>13</v>
      </c>
      <c r="F39">
        <v>10</v>
      </c>
      <c r="G39">
        <v>23</v>
      </c>
      <c r="H39" t="s">
        <v>347</v>
      </c>
    </row>
    <row r="40" spans="2:8" x14ac:dyDescent="0.25">
      <c r="B40" t="s">
        <v>367</v>
      </c>
      <c r="C40" t="s">
        <v>368</v>
      </c>
      <c r="D40" t="s">
        <v>369</v>
      </c>
      <c r="E40">
        <v>35</v>
      </c>
      <c r="F40">
        <v>5</v>
      </c>
      <c r="G40">
        <v>40</v>
      </c>
      <c r="H40" t="s">
        <v>347</v>
      </c>
    </row>
    <row r="41" spans="2:8" x14ac:dyDescent="0.25">
      <c r="B41" t="s">
        <v>367</v>
      </c>
      <c r="C41" t="s">
        <v>477</v>
      </c>
      <c r="D41" t="s">
        <v>478</v>
      </c>
      <c r="E41">
        <v>19</v>
      </c>
      <c r="F41">
        <v>12</v>
      </c>
      <c r="G41">
        <v>31</v>
      </c>
      <c r="H41" t="s">
        <v>347</v>
      </c>
    </row>
    <row r="42" spans="2:8" x14ac:dyDescent="0.25">
      <c r="B42" t="s">
        <v>367</v>
      </c>
      <c r="C42" t="s">
        <v>487</v>
      </c>
      <c r="D42" t="s">
        <v>488</v>
      </c>
      <c r="E42">
        <v>11</v>
      </c>
      <c r="F42">
        <v>3</v>
      </c>
      <c r="G42">
        <v>14</v>
      </c>
      <c r="H42" t="s">
        <v>347</v>
      </c>
    </row>
    <row r="43" spans="2:8" x14ac:dyDescent="0.25">
      <c r="B43" t="s">
        <v>367</v>
      </c>
      <c r="C43" t="s">
        <v>1355</v>
      </c>
      <c r="D43" t="s">
        <v>370</v>
      </c>
      <c r="E43">
        <v>6</v>
      </c>
      <c r="F43">
        <v>15</v>
      </c>
      <c r="G43">
        <v>21</v>
      </c>
      <c r="H43" t="s">
        <v>347</v>
      </c>
    </row>
    <row r="44" spans="2:8" x14ac:dyDescent="0.25">
      <c r="B44" t="s">
        <v>367</v>
      </c>
      <c r="C44" t="s">
        <v>371</v>
      </c>
      <c r="D44" t="s">
        <v>372</v>
      </c>
      <c r="E44">
        <v>6</v>
      </c>
      <c r="F44">
        <v>16</v>
      </c>
      <c r="G44">
        <v>22</v>
      </c>
      <c r="H44" t="s">
        <v>347</v>
      </c>
    </row>
    <row r="45" spans="2:8" x14ac:dyDescent="0.25">
      <c r="B45" t="s">
        <v>367</v>
      </c>
      <c r="C45" t="s">
        <v>481</v>
      </c>
      <c r="D45" t="s">
        <v>482</v>
      </c>
      <c r="E45">
        <v>4</v>
      </c>
      <c r="F45">
        <v>94</v>
      </c>
      <c r="G45">
        <v>98</v>
      </c>
      <c r="H45" t="s">
        <v>347</v>
      </c>
    </row>
    <row r="46" spans="2:8" x14ac:dyDescent="0.25">
      <c r="B46" t="s">
        <v>367</v>
      </c>
      <c r="C46" t="s">
        <v>479</v>
      </c>
      <c r="D46" t="s">
        <v>480</v>
      </c>
      <c r="E46">
        <v>3</v>
      </c>
      <c r="F46">
        <v>6</v>
      </c>
      <c r="G46">
        <v>9</v>
      </c>
      <c r="H46" t="s">
        <v>347</v>
      </c>
    </row>
    <row r="47" spans="2:8" x14ac:dyDescent="0.25">
      <c r="B47" t="s">
        <v>367</v>
      </c>
      <c r="C47" t="s">
        <v>958</v>
      </c>
      <c r="D47" t="s">
        <v>959</v>
      </c>
      <c r="E47">
        <v>2</v>
      </c>
      <c r="F47">
        <v>1</v>
      </c>
      <c r="G47">
        <v>3</v>
      </c>
      <c r="H47" t="s">
        <v>347</v>
      </c>
    </row>
    <row r="48" spans="2:8" x14ac:dyDescent="0.25">
      <c r="B48" t="s">
        <v>367</v>
      </c>
      <c r="C48" t="s">
        <v>696</v>
      </c>
      <c r="D48" t="s">
        <v>697</v>
      </c>
      <c r="E48">
        <v>2</v>
      </c>
      <c r="F48">
        <v>0</v>
      </c>
      <c r="G48">
        <v>2</v>
      </c>
      <c r="H48" t="s">
        <v>347</v>
      </c>
    </row>
    <row r="49" spans="2:8" x14ac:dyDescent="0.25">
      <c r="B49" t="s">
        <v>367</v>
      </c>
      <c r="C49" t="s">
        <v>485</v>
      </c>
      <c r="D49" t="s">
        <v>486</v>
      </c>
      <c r="E49">
        <v>2</v>
      </c>
      <c r="F49">
        <v>0</v>
      </c>
      <c r="G49">
        <v>2</v>
      </c>
      <c r="H49" t="s">
        <v>347</v>
      </c>
    </row>
    <row r="50" spans="2:8" x14ac:dyDescent="0.25">
      <c r="B50" t="s">
        <v>367</v>
      </c>
      <c r="C50" t="s">
        <v>483</v>
      </c>
      <c r="D50" t="s">
        <v>484</v>
      </c>
      <c r="E50">
        <v>1</v>
      </c>
      <c r="F50">
        <v>11</v>
      </c>
      <c r="G50">
        <v>12</v>
      </c>
      <c r="H50" t="s">
        <v>347</v>
      </c>
    </row>
    <row r="51" spans="2:8" x14ac:dyDescent="0.25">
      <c r="B51" t="s">
        <v>367</v>
      </c>
      <c r="C51" t="s">
        <v>489</v>
      </c>
      <c r="D51" t="s">
        <v>490</v>
      </c>
      <c r="E51">
        <v>0</v>
      </c>
      <c r="F51">
        <v>1</v>
      </c>
      <c r="G51">
        <v>1</v>
      </c>
      <c r="H51" t="s">
        <v>347</v>
      </c>
    </row>
    <row r="52" spans="2:8" x14ac:dyDescent="0.25">
      <c r="B52" t="s">
        <v>367</v>
      </c>
      <c r="C52" t="s">
        <v>491</v>
      </c>
      <c r="D52" t="s">
        <v>492</v>
      </c>
      <c r="E52">
        <v>0</v>
      </c>
      <c r="F52">
        <v>3</v>
      </c>
      <c r="G52">
        <v>3</v>
      </c>
      <c r="H52" t="s">
        <v>347</v>
      </c>
    </row>
    <row r="53" spans="2:8" x14ac:dyDescent="0.25">
      <c r="B53" t="s">
        <v>367</v>
      </c>
      <c r="C53" t="s">
        <v>493</v>
      </c>
      <c r="D53" t="s">
        <v>494</v>
      </c>
      <c r="E53">
        <v>0</v>
      </c>
      <c r="F53">
        <v>26</v>
      </c>
      <c r="G53">
        <v>26</v>
      </c>
      <c r="H53" t="s">
        <v>347</v>
      </c>
    </row>
    <row r="54" spans="2:8" x14ac:dyDescent="0.25">
      <c r="B54" t="s">
        <v>373</v>
      </c>
      <c r="C54" t="s">
        <v>499</v>
      </c>
      <c r="D54" t="s">
        <v>500</v>
      </c>
      <c r="E54">
        <v>60</v>
      </c>
      <c r="F54">
        <v>28</v>
      </c>
      <c r="G54">
        <v>88</v>
      </c>
      <c r="H54" t="s">
        <v>344</v>
      </c>
    </row>
    <row r="55" spans="2:8" x14ac:dyDescent="0.25">
      <c r="B55" t="s">
        <v>373</v>
      </c>
      <c r="C55" t="s">
        <v>497</v>
      </c>
      <c r="D55" t="s">
        <v>498</v>
      </c>
      <c r="E55">
        <v>45</v>
      </c>
      <c r="F55">
        <v>27</v>
      </c>
      <c r="G55">
        <v>72</v>
      </c>
      <c r="H55" t="s">
        <v>347</v>
      </c>
    </row>
    <row r="56" spans="2:8" x14ac:dyDescent="0.25">
      <c r="B56" t="s">
        <v>373</v>
      </c>
      <c r="C56" t="s">
        <v>501</v>
      </c>
      <c r="D56" t="s">
        <v>502</v>
      </c>
      <c r="E56">
        <v>35</v>
      </c>
      <c r="F56">
        <v>8</v>
      </c>
      <c r="G56">
        <v>43</v>
      </c>
      <c r="H56" t="s">
        <v>347</v>
      </c>
    </row>
    <row r="57" spans="2:8" x14ac:dyDescent="0.25">
      <c r="B57" t="s">
        <v>373</v>
      </c>
      <c r="C57" t="s">
        <v>505</v>
      </c>
      <c r="D57" t="s">
        <v>506</v>
      </c>
      <c r="E57">
        <v>15</v>
      </c>
      <c r="F57">
        <v>24</v>
      </c>
      <c r="G57">
        <v>39</v>
      </c>
      <c r="H57" t="s">
        <v>347</v>
      </c>
    </row>
    <row r="58" spans="2:8" x14ac:dyDescent="0.25">
      <c r="B58" t="s">
        <v>373</v>
      </c>
      <c r="C58" t="s">
        <v>511</v>
      </c>
      <c r="D58" t="s">
        <v>512</v>
      </c>
      <c r="E58">
        <v>14</v>
      </c>
      <c r="F58">
        <v>0</v>
      </c>
      <c r="G58">
        <v>14</v>
      </c>
      <c r="H58" t="s">
        <v>347</v>
      </c>
    </row>
    <row r="59" spans="2:8" x14ac:dyDescent="0.25">
      <c r="B59" t="s">
        <v>373</v>
      </c>
      <c r="C59" t="s">
        <v>503</v>
      </c>
      <c r="D59" t="s">
        <v>504</v>
      </c>
      <c r="E59">
        <v>13</v>
      </c>
      <c r="F59">
        <v>0</v>
      </c>
      <c r="G59">
        <v>13</v>
      </c>
      <c r="H59" t="s">
        <v>347</v>
      </c>
    </row>
    <row r="60" spans="2:8" x14ac:dyDescent="0.25">
      <c r="B60" t="s">
        <v>373</v>
      </c>
      <c r="C60" t="s">
        <v>980</v>
      </c>
      <c r="D60" t="s">
        <v>981</v>
      </c>
      <c r="E60">
        <v>7</v>
      </c>
      <c r="F60">
        <v>2</v>
      </c>
      <c r="G60">
        <v>9</v>
      </c>
      <c r="H60" t="s">
        <v>347</v>
      </c>
    </row>
    <row r="61" spans="2:8" x14ac:dyDescent="0.25">
      <c r="B61" t="s">
        <v>373</v>
      </c>
      <c r="C61" t="s">
        <v>507</v>
      </c>
      <c r="D61" t="s">
        <v>508</v>
      </c>
      <c r="E61">
        <v>5</v>
      </c>
      <c r="F61">
        <v>8</v>
      </c>
      <c r="G61">
        <v>13</v>
      </c>
      <c r="H61" t="s">
        <v>347</v>
      </c>
    </row>
    <row r="62" spans="2:8" x14ac:dyDescent="0.25">
      <c r="B62" t="s">
        <v>373</v>
      </c>
      <c r="C62" t="s">
        <v>982</v>
      </c>
      <c r="D62" t="s">
        <v>983</v>
      </c>
      <c r="E62">
        <v>4</v>
      </c>
      <c r="F62">
        <v>16</v>
      </c>
      <c r="G62">
        <v>20</v>
      </c>
      <c r="H62" t="s">
        <v>347</v>
      </c>
    </row>
    <row r="63" spans="2:8" x14ac:dyDescent="0.25">
      <c r="B63" t="s">
        <v>373</v>
      </c>
      <c r="C63" t="s">
        <v>509</v>
      </c>
      <c r="D63" t="s">
        <v>510</v>
      </c>
      <c r="E63">
        <v>2</v>
      </c>
      <c r="F63">
        <v>8</v>
      </c>
      <c r="G63">
        <v>10</v>
      </c>
      <c r="H63" t="s">
        <v>347</v>
      </c>
    </row>
    <row r="64" spans="2:8" x14ac:dyDescent="0.25">
      <c r="B64" t="s">
        <v>373</v>
      </c>
      <c r="C64" t="s">
        <v>978</v>
      </c>
      <c r="D64" t="s">
        <v>979</v>
      </c>
      <c r="E64">
        <v>1</v>
      </c>
      <c r="F64">
        <v>0</v>
      </c>
      <c r="G64">
        <v>1</v>
      </c>
      <c r="H64" t="s">
        <v>347</v>
      </c>
    </row>
    <row r="65" spans="2:8" x14ac:dyDescent="0.25">
      <c r="B65" t="s">
        <v>373</v>
      </c>
      <c r="C65" t="s">
        <v>495</v>
      </c>
      <c r="D65" t="s">
        <v>496</v>
      </c>
      <c r="E65">
        <v>0</v>
      </c>
      <c r="F65">
        <v>5</v>
      </c>
      <c r="G65">
        <v>5</v>
      </c>
      <c r="H65" t="s">
        <v>347</v>
      </c>
    </row>
    <row r="66" spans="2:8" x14ac:dyDescent="0.25">
      <c r="B66" t="s">
        <v>373</v>
      </c>
      <c r="C66" t="s">
        <v>988</v>
      </c>
      <c r="D66" t="s">
        <v>989</v>
      </c>
      <c r="E66">
        <v>0</v>
      </c>
      <c r="F66">
        <v>5</v>
      </c>
      <c r="G66">
        <v>5</v>
      </c>
      <c r="H66" t="s">
        <v>347</v>
      </c>
    </row>
    <row r="67" spans="2:8" x14ac:dyDescent="0.25">
      <c r="B67" t="s">
        <v>373</v>
      </c>
      <c r="C67" t="s">
        <v>513</v>
      </c>
      <c r="D67" t="s">
        <v>514</v>
      </c>
      <c r="E67">
        <v>0</v>
      </c>
      <c r="F67">
        <v>1</v>
      </c>
      <c r="G67">
        <v>1</v>
      </c>
      <c r="H67" t="s">
        <v>347</v>
      </c>
    </row>
    <row r="68" spans="2:8" x14ac:dyDescent="0.25">
      <c r="B68" t="s">
        <v>380</v>
      </c>
      <c r="C68" t="s">
        <v>517</v>
      </c>
      <c r="D68" t="s">
        <v>518</v>
      </c>
      <c r="E68">
        <v>111</v>
      </c>
      <c r="F68">
        <v>5</v>
      </c>
      <c r="G68">
        <v>116</v>
      </c>
      <c r="H68" t="s">
        <v>344</v>
      </c>
    </row>
    <row r="69" spans="2:8" x14ac:dyDescent="0.25">
      <c r="B69" t="s">
        <v>380</v>
      </c>
      <c r="C69" t="s">
        <v>533</v>
      </c>
      <c r="D69" t="s">
        <v>534</v>
      </c>
      <c r="E69">
        <v>76</v>
      </c>
      <c r="F69">
        <v>14</v>
      </c>
      <c r="G69">
        <v>90</v>
      </c>
      <c r="H69" t="s">
        <v>344</v>
      </c>
    </row>
    <row r="70" spans="2:8" x14ac:dyDescent="0.25">
      <c r="B70" t="s">
        <v>380</v>
      </c>
      <c r="C70" t="s">
        <v>383</v>
      </c>
      <c r="D70" t="s">
        <v>384</v>
      </c>
      <c r="E70">
        <v>67</v>
      </c>
      <c r="F70">
        <v>3</v>
      </c>
      <c r="G70">
        <v>70</v>
      </c>
      <c r="H70" t="s">
        <v>344</v>
      </c>
    </row>
    <row r="71" spans="2:8" x14ac:dyDescent="0.25">
      <c r="B71" t="s">
        <v>380</v>
      </c>
      <c r="C71" t="s">
        <v>385</v>
      </c>
      <c r="D71" t="s">
        <v>386</v>
      </c>
      <c r="E71">
        <v>65</v>
      </c>
      <c r="F71">
        <v>21</v>
      </c>
      <c r="G71">
        <v>86</v>
      </c>
      <c r="H71" t="s">
        <v>344</v>
      </c>
    </row>
    <row r="72" spans="2:8" x14ac:dyDescent="0.25">
      <c r="B72" t="s">
        <v>380</v>
      </c>
      <c r="C72" t="s">
        <v>521</v>
      </c>
      <c r="D72" t="s">
        <v>522</v>
      </c>
      <c r="E72">
        <v>46</v>
      </c>
      <c r="F72">
        <v>2</v>
      </c>
      <c r="G72">
        <v>48</v>
      </c>
      <c r="H72" t="s">
        <v>347</v>
      </c>
    </row>
    <row r="73" spans="2:8" x14ac:dyDescent="0.25">
      <c r="B73" t="s">
        <v>380</v>
      </c>
      <c r="C73" t="s">
        <v>531</v>
      </c>
      <c r="D73" t="s">
        <v>532</v>
      </c>
      <c r="E73">
        <v>37</v>
      </c>
      <c r="F73">
        <v>2</v>
      </c>
      <c r="G73">
        <v>39</v>
      </c>
      <c r="H73" t="s">
        <v>347</v>
      </c>
    </row>
    <row r="74" spans="2:8" x14ac:dyDescent="0.25">
      <c r="B74" t="s">
        <v>380</v>
      </c>
      <c r="C74" t="s">
        <v>519</v>
      </c>
      <c r="D74" t="s">
        <v>520</v>
      </c>
      <c r="E74">
        <v>27</v>
      </c>
      <c r="F74">
        <v>32</v>
      </c>
      <c r="G74">
        <v>59</v>
      </c>
      <c r="H74" t="s">
        <v>347</v>
      </c>
    </row>
    <row r="75" spans="2:8" x14ac:dyDescent="0.25">
      <c r="B75" t="s">
        <v>380</v>
      </c>
      <c r="C75" t="s">
        <v>523</v>
      </c>
      <c r="D75" t="s">
        <v>524</v>
      </c>
      <c r="E75">
        <v>23</v>
      </c>
      <c r="F75">
        <v>3</v>
      </c>
      <c r="G75">
        <v>26</v>
      </c>
      <c r="H75" t="s">
        <v>347</v>
      </c>
    </row>
    <row r="76" spans="2:8" x14ac:dyDescent="0.25">
      <c r="B76" t="s">
        <v>380</v>
      </c>
      <c r="C76" t="s">
        <v>539</v>
      </c>
      <c r="D76" t="s">
        <v>540</v>
      </c>
      <c r="E76">
        <v>19</v>
      </c>
      <c r="F76">
        <v>73</v>
      </c>
      <c r="G76">
        <v>92</v>
      </c>
      <c r="H76" t="s">
        <v>347</v>
      </c>
    </row>
    <row r="77" spans="2:8" x14ac:dyDescent="0.25">
      <c r="B77" t="s">
        <v>380</v>
      </c>
      <c r="C77" t="s">
        <v>537</v>
      </c>
      <c r="D77" t="s">
        <v>538</v>
      </c>
      <c r="E77">
        <v>11</v>
      </c>
      <c r="F77">
        <v>27</v>
      </c>
      <c r="G77">
        <v>38</v>
      </c>
      <c r="H77" t="s">
        <v>347</v>
      </c>
    </row>
    <row r="78" spans="2:8" x14ac:dyDescent="0.25">
      <c r="B78" t="s">
        <v>380</v>
      </c>
      <c r="C78" t="s">
        <v>527</v>
      </c>
      <c r="D78" t="s">
        <v>528</v>
      </c>
      <c r="E78">
        <v>10</v>
      </c>
      <c r="F78">
        <v>1</v>
      </c>
      <c r="G78">
        <v>11</v>
      </c>
      <c r="H78" t="s">
        <v>347</v>
      </c>
    </row>
    <row r="79" spans="2:8" x14ac:dyDescent="0.25">
      <c r="B79" t="s">
        <v>380</v>
      </c>
      <c r="C79" t="s">
        <v>529</v>
      </c>
      <c r="D79" t="s">
        <v>530</v>
      </c>
      <c r="E79">
        <v>10</v>
      </c>
      <c r="F79">
        <v>42</v>
      </c>
      <c r="G79">
        <v>52</v>
      </c>
      <c r="H79" t="s">
        <v>347</v>
      </c>
    </row>
    <row r="80" spans="2:8" x14ac:dyDescent="0.25">
      <c r="B80" t="s">
        <v>380</v>
      </c>
      <c r="C80" t="s">
        <v>541</v>
      </c>
      <c r="D80" t="s">
        <v>542</v>
      </c>
      <c r="E80">
        <v>6</v>
      </c>
      <c r="F80">
        <v>18</v>
      </c>
      <c r="G80">
        <v>24</v>
      </c>
      <c r="H80" t="s">
        <v>347</v>
      </c>
    </row>
    <row r="81" spans="2:8" x14ac:dyDescent="0.25">
      <c r="B81" t="s">
        <v>380</v>
      </c>
      <c r="C81" t="s">
        <v>738</v>
      </c>
      <c r="D81" t="s">
        <v>739</v>
      </c>
      <c r="E81">
        <v>5</v>
      </c>
      <c r="F81">
        <v>7</v>
      </c>
      <c r="G81">
        <v>12</v>
      </c>
      <c r="H81" t="s">
        <v>347</v>
      </c>
    </row>
    <row r="82" spans="2:8" x14ac:dyDescent="0.25">
      <c r="B82" t="s">
        <v>380</v>
      </c>
      <c r="C82" t="s">
        <v>535</v>
      </c>
      <c r="D82" t="s">
        <v>536</v>
      </c>
      <c r="E82">
        <v>3</v>
      </c>
      <c r="F82">
        <v>3</v>
      </c>
      <c r="G82">
        <v>6</v>
      </c>
      <c r="H82" t="s">
        <v>347</v>
      </c>
    </row>
    <row r="83" spans="2:8" x14ac:dyDescent="0.25">
      <c r="B83" t="s">
        <v>380</v>
      </c>
      <c r="C83" t="s">
        <v>1317</v>
      </c>
      <c r="D83" t="s">
        <v>1318</v>
      </c>
      <c r="E83">
        <v>2</v>
      </c>
      <c r="F83">
        <v>0</v>
      </c>
      <c r="G83">
        <v>2</v>
      </c>
      <c r="H83" t="s">
        <v>347</v>
      </c>
    </row>
    <row r="84" spans="2:8" x14ac:dyDescent="0.25">
      <c r="B84" t="s">
        <v>380</v>
      </c>
      <c r="C84" t="s">
        <v>389</v>
      </c>
      <c r="D84" t="s">
        <v>390</v>
      </c>
      <c r="E84">
        <v>1</v>
      </c>
      <c r="F84">
        <v>3</v>
      </c>
      <c r="G84">
        <v>4</v>
      </c>
      <c r="H84" t="s">
        <v>347</v>
      </c>
    </row>
    <row r="85" spans="2:8" x14ac:dyDescent="0.25">
      <c r="B85" t="s">
        <v>380</v>
      </c>
      <c r="C85" t="s">
        <v>525</v>
      </c>
      <c r="D85" t="s">
        <v>526</v>
      </c>
      <c r="E85">
        <v>1</v>
      </c>
      <c r="F85">
        <v>12</v>
      </c>
      <c r="G85">
        <v>13</v>
      </c>
      <c r="H85" t="s">
        <v>347</v>
      </c>
    </row>
    <row r="86" spans="2:8" x14ac:dyDescent="0.25">
      <c r="B86" t="s">
        <v>380</v>
      </c>
      <c r="C86" t="s">
        <v>1010</v>
      </c>
      <c r="D86" t="s">
        <v>1011</v>
      </c>
      <c r="E86">
        <v>1</v>
      </c>
      <c r="F86">
        <v>0</v>
      </c>
      <c r="G86">
        <v>1</v>
      </c>
      <c r="H86" t="s">
        <v>347</v>
      </c>
    </row>
    <row r="87" spans="2:8" x14ac:dyDescent="0.25">
      <c r="B87" t="s">
        <v>380</v>
      </c>
      <c r="C87" t="s">
        <v>734</v>
      </c>
      <c r="D87" t="s">
        <v>735</v>
      </c>
      <c r="E87">
        <v>1</v>
      </c>
      <c r="F87">
        <v>0</v>
      </c>
      <c r="G87">
        <v>1</v>
      </c>
      <c r="H87" t="s">
        <v>347</v>
      </c>
    </row>
    <row r="88" spans="2:8" x14ac:dyDescent="0.25">
      <c r="B88" t="s">
        <v>380</v>
      </c>
      <c r="C88" t="s">
        <v>1024</v>
      </c>
      <c r="D88" t="s">
        <v>1025</v>
      </c>
      <c r="E88">
        <v>0</v>
      </c>
      <c r="F88">
        <v>1</v>
      </c>
      <c r="G88">
        <v>1</v>
      </c>
      <c r="H88" t="s">
        <v>347</v>
      </c>
    </row>
    <row r="89" spans="2:8" x14ac:dyDescent="0.25">
      <c r="B89" t="s">
        <v>380</v>
      </c>
      <c r="C89" t="s">
        <v>543</v>
      </c>
      <c r="D89" t="s">
        <v>544</v>
      </c>
      <c r="E89">
        <v>0</v>
      </c>
      <c r="F89">
        <v>8</v>
      </c>
      <c r="G89">
        <v>8</v>
      </c>
      <c r="H89" t="s">
        <v>347</v>
      </c>
    </row>
    <row r="90" spans="2:8" x14ac:dyDescent="0.25">
      <c r="B90" t="s">
        <v>380</v>
      </c>
      <c r="C90" t="s">
        <v>1319</v>
      </c>
      <c r="D90" t="s">
        <v>1320</v>
      </c>
      <c r="E90">
        <v>0</v>
      </c>
      <c r="F90">
        <v>1</v>
      </c>
      <c r="G90">
        <v>1</v>
      </c>
      <c r="H90" t="s">
        <v>347</v>
      </c>
    </row>
    <row r="91" spans="2:8" x14ac:dyDescent="0.25">
      <c r="B91" t="s">
        <v>380</v>
      </c>
      <c r="C91" t="s">
        <v>393</v>
      </c>
      <c r="D91" t="s">
        <v>394</v>
      </c>
      <c r="E91">
        <v>0</v>
      </c>
      <c r="F91">
        <v>1</v>
      </c>
      <c r="G91">
        <v>1</v>
      </c>
      <c r="H91" t="s">
        <v>347</v>
      </c>
    </row>
    <row r="92" spans="2:8" x14ac:dyDescent="0.25">
      <c r="B92" t="s">
        <v>380</v>
      </c>
      <c r="C92" t="s">
        <v>545</v>
      </c>
      <c r="D92" t="s">
        <v>546</v>
      </c>
      <c r="E92">
        <v>0</v>
      </c>
      <c r="F92">
        <v>19</v>
      </c>
      <c r="G92">
        <v>19</v>
      </c>
      <c r="H92" t="s">
        <v>347</v>
      </c>
    </row>
    <row r="93" spans="2:8" x14ac:dyDescent="0.25">
      <c r="B93" t="s">
        <v>380</v>
      </c>
      <c r="C93" t="s">
        <v>1034</v>
      </c>
      <c r="D93" t="s">
        <v>1035</v>
      </c>
      <c r="E93">
        <v>0</v>
      </c>
      <c r="F93">
        <v>1</v>
      </c>
      <c r="G93">
        <v>1</v>
      </c>
      <c r="H93" t="s">
        <v>347</v>
      </c>
    </row>
    <row r="94" spans="2:8" x14ac:dyDescent="0.25">
      <c r="B94" t="s">
        <v>380</v>
      </c>
      <c r="C94" t="s">
        <v>547</v>
      </c>
      <c r="D94" t="s">
        <v>548</v>
      </c>
      <c r="E94">
        <v>0</v>
      </c>
      <c r="F94">
        <v>10</v>
      </c>
      <c r="G94">
        <v>10</v>
      </c>
      <c r="H94" t="s">
        <v>347</v>
      </c>
    </row>
    <row r="95" spans="2:8" x14ac:dyDescent="0.25">
      <c r="B95" t="s">
        <v>380</v>
      </c>
      <c r="C95" t="s">
        <v>549</v>
      </c>
      <c r="D95" t="s">
        <v>550</v>
      </c>
      <c r="E95">
        <v>0</v>
      </c>
      <c r="F95">
        <v>12</v>
      </c>
      <c r="G95">
        <v>12</v>
      </c>
      <c r="H95" t="s">
        <v>347</v>
      </c>
    </row>
    <row r="96" spans="2:8" x14ac:dyDescent="0.25">
      <c r="B96" t="s">
        <v>380</v>
      </c>
      <c r="C96" t="s">
        <v>1054</v>
      </c>
      <c r="D96" t="s">
        <v>1055</v>
      </c>
      <c r="E96">
        <v>0</v>
      </c>
      <c r="F96">
        <v>2</v>
      </c>
      <c r="G96">
        <v>2</v>
      </c>
      <c r="H96" t="s">
        <v>347</v>
      </c>
    </row>
    <row r="97" spans="2:8" x14ac:dyDescent="0.25">
      <c r="B97" t="s">
        <v>380</v>
      </c>
      <c r="C97" t="s">
        <v>1056</v>
      </c>
      <c r="D97" t="s">
        <v>1057</v>
      </c>
      <c r="E97">
        <v>0</v>
      </c>
      <c r="F97">
        <v>1</v>
      </c>
      <c r="G97">
        <v>1</v>
      </c>
      <c r="H97" t="s">
        <v>347</v>
      </c>
    </row>
    <row r="98" spans="2:8" x14ac:dyDescent="0.25">
      <c r="B98" t="s">
        <v>551</v>
      </c>
      <c r="C98" t="s">
        <v>552</v>
      </c>
      <c r="D98" t="s">
        <v>553</v>
      </c>
      <c r="E98">
        <v>7</v>
      </c>
      <c r="F98">
        <v>58</v>
      </c>
      <c r="G98">
        <v>65</v>
      </c>
      <c r="H98" t="s">
        <v>347</v>
      </c>
    </row>
    <row r="99" spans="2:8" x14ac:dyDescent="0.25">
      <c r="B99" t="s">
        <v>551</v>
      </c>
      <c r="C99" t="s">
        <v>556</v>
      </c>
      <c r="D99" t="s">
        <v>557</v>
      </c>
      <c r="E99">
        <v>3</v>
      </c>
      <c r="F99">
        <v>3</v>
      </c>
      <c r="G99">
        <v>6</v>
      </c>
      <c r="H99" t="s">
        <v>347</v>
      </c>
    </row>
    <row r="100" spans="2:8" x14ac:dyDescent="0.25">
      <c r="B100" t="s">
        <v>551</v>
      </c>
      <c r="C100" t="s">
        <v>554</v>
      </c>
      <c r="D100" t="s">
        <v>555</v>
      </c>
      <c r="E100">
        <v>0</v>
      </c>
      <c r="F100">
        <v>2</v>
      </c>
      <c r="G100">
        <v>2</v>
      </c>
      <c r="H100" t="s">
        <v>347</v>
      </c>
    </row>
    <row r="101" spans="2:8" x14ac:dyDescent="0.25">
      <c r="B101" t="s">
        <v>551</v>
      </c>
      <c r="C101" t="s">
        <v>742</v>
      </c>
      <c r="D101" t="s">
        <v>743</v>
      </c>
      <c r="E101">
        <v>0</v>
      </c>
      <c r="F101">
        <v>1</v>
      </c>
      <c r="G101">
        <v>1</v>
      </c>
      <c r="H101" t="s">
        <v>347</v>
      </c>
    </row>
    <row r="102" spans="2:8" x14ac:dyDescent="0.25">
      <c r="B102" t="s">
        <v>551</v>
      </c>
      <c r="C102" t="s">
        <v>1078</v>
      </c>
      <c r="D102" t="s">
        <v>1079</v>
      </c>
      <c r="E102">
        <v>0</v>
      </c>
      <c r="F102">
        <v>2</v>
      </c>
      <c r="G102">
        <v>2</v>
      </c>
      <c r="H102" t="s">
        <v>347</v>
      </c>
    </row>
    <row r="103" spans="2:8" x14ac:dyDescent="0.25">
      <c r="B103" t="s">
        <v>395</v>
      </c>
      <c r="C103" t="s">
        <v>398</v>
      </c>
      <c r="D103" t="s">
        <v>399</v>
      </c>
      <c r="E103">
        <v>27</v>
      </c>
      <c r="F103">
        <v>65</v>
      </c>
      <c r="G103">
        <v>92</v>
      </c>
      <c r="H103" t="s">
        <v>347</v>
      </c>
    </row>
    <row r="104" spans="2:8" x14ac:dyDescent="0.25">
      <c r="B104" t="s">
        <v>395</v>
      </c>
      <c r="C104" t="s">
        <v>560</v>
      </c>
      <c r="D104" t="s">
        <v>561</v>
      </c>
      <c r="E104">
        <v>24</v>
      </c>
      <c r="F104">
        <v>15</v>
      </c>
      <c r="G104">
        <v>39</v>
      </c>
      <c r="H104" t="s">
        <v>347</v>
      </c>
    </row>
    <row r="105" spans="2:8" x14ac:dyDescent="0.25">
      <c r="B105" t="s">
        <v>395</v>
      </c>
      <c r="C105" t="s">
        <v>564</v>
      </c>
      <c r="D105" t="s">
        <v>565</v>
      </c>
      <c r="E105">
        <v>14</v>
      </c>
      <c r="F105">
        <v>17</v>
      </c>
      <c r="G105">
        <v>31</v>
      </c>
      <c r="H105" t="s">
        <v>347</v>
      </c>
    </row>
    <row r="106" spans="2:8" x14ac:dyDescent="0.25">
      <c r="B106" t="s">
        <v>395</v>
      </c>
      <c r="C106" t="s">
        <v>748</v>
      </c>
      <c r="D106" t="s">
        <v>749</v>
      </c>
      <c r="E106">
        <v>7</v>
      </c>
      <c r="F106">
        <v>0</v>
      </c>
      <c r="G106">
        <v>7</v>
      </c>
      <c r="H106" t="s">
        <v>347</v>
      </c>
    </row>
    <row r="107" spans="2:8" x14ac:dyDescent="0.25">
      <c r="B107" t="s">
        <v>395</v>
      </c>
      <c r="C107" t="s">
        <v>562</v>
      </c>
      <c r="D107" t="s">
        <v>563</v>
      </c>
      <c r="E107">
        <v>6</v>
      </c>
      <c r="F107">
        <v>7</v>
      </c>
      <c r="G107">
        <v>13</v>
      </c>
      <c r="H107" t="s">
        <v>347</v>
      </c>
    </row>
    <row r="108" spans="2:8" x14ac:dyDescent="0.25">
      <c r="B108" t="s">
        <v>395</v>
      </c>
      <c r="C108" t="s">
        <v>558</v>
      </c>
      <c r="D108" t="s">
        <v>559</v>
      </c>
      <c r="E108">
        <v>6</v>
      </c>
      <c r="F108">
        <v>25</v>
      </c>
      <c r="G108">
        <v>31</v>
      </c>
      <c r="H108" t="s">
        <v>347</v>
      </c>
    </row>
    <row r="109" spans="2:8" x14ac:dyDescent="0.25">
      <c r="B109" t="s">
        <v>395</v>
      </c>
      <c r="C109" t="s">
        <v>566</v>
      </c>
      <c r="D109" t="s">
        <v>567</v>
      </c>
      <c r="E109">
        <v>1</v>
      </c>
      <c r="F109">
        <v>10</v>
      </c>
      <c r="G109">
        <v>11</v>
      </c>
      <c r="H109" t="s">
        <v>347</v>
      </c>
    </row>
    <row r="110" spans="2:8" x14ac:dyDescent="0.25">
      <c r="B110" t="s">
        <v>395</v>
      </c>
      <c r="C110" t="s">
        <v>750</v>
      </c>
      <c r="D110" t="s">
        <v>751</v>
      </c>
      <c r="E110">
        <v>1</v>
      </c>
      <c r="F110">
        <v>4</v>
      </c>
      <c r="G110">
        <v>5</v>
      </c>
      <c r="H110" t="s">
        <v>347</v>
      </c>
    </row>
    <row r="111" spans="2:8" x14ac:dyDescent="0.25">
      <c r="B111" t="s">
        <v>395</v>
      </c>
      <c r="C111" t="s">
        <v>1084</v>
      </c>
      <c r="D111" t="s">
        <v>1085</v>
      </c>
      <c r="E111">
        <v>0</v>
      </c>
      <c r="F111">
        <v>1</v>
      </c>
      <c r="G111">
        <v>1</v>
      </c>
      <c r="H111" t="s">
        <v>347</v>
      </c>
    </row>
    <row r="112" spans="2:8" x14ac:dyDescent="0.25">
      <c r="B112" t="s">
        <v>395</v>
      </c>
      <c r="C112" t="s">
        <v>568</v>
      </c>
      <c r="D112" t="s">
        <v>569</v>
      </c>
      <c r="E112">
        <v>0</v>
      </c>
      <c r="F112">
        <v>79</v>
      </c>
      <c r="G112">
        <v>79</v>
      </c>
      <c r="H112" t="s">
        <v>347</v>
      </c>
    </row>
    <row r="113" spans="2:8" x14ac:dyDescent="0.25">
      <c r="B113" t="s">
        <v>395</v>
      </c>
      <c r="C113" t="s">
        <v>570</v>
      </c>
      <c r="D113" t="s">
        <v>571</v>
      </c>
      <c r="E113">
        <v>0</v>
      </c>
      <c r="F113">
        <v>1</v>
      </c>
      <c r="G113">
        <v>1</v>
      </c>
      <c r="H113" t="s">
        <v>347</v>
      </c>
    </row>
    <row r="114" spans="2:8" x14ac:dyDescent="0.25">
      <c r="B114" t="s">
        <v>395</v>
      </c>
      <c r="C114" t="s">
        <v>1321</v>
      </c>
      <c r="D114" t="s">
        <v>1322</v>
      </c>
      <c r="E114">
        <v>0</v>
      </c>
      <c r="F114">
        <v>5</v>
      </c>
      <c r="G114">
        <v>5</v>
      </c>
      <c r="H114" t="s">
        <v>347</v>
      </c>
    </row>
    <row r="115" spans="2:8" x14ac:dyDescent="0.25">
      <c r="B115" t="s">
        <v>395</v>
      </c>
      <c r="C115" t="s">
        <v>1096</v>
      </c>
      <c r="D115" t="s">
        <v>1097</v>
      </c>
      <c r="E115">
        <v>0</v>
      </c>
      <c r="F115">
        <v>1</v>
      </c>
      <c r="G115">
        <v>1</v>
      </c>
      <c r="H115" t="s">
        <v>347</v>
      </c>
    </row>
    <row r="116" spans="2:8" x14ac:dyDescent="0.25">
      <c r="B116" t="s">
        <v>395</v>
      </c>
      <c r="C116" t="s">
        <v>754</v>
      </c>
      <c r="D116" t="s">
        <v>755</v>
      </c>
      <c r="E116">
        <v>0</v>
      </c>
      <c r="F116">
        <v>1</v>
      </c>
      <c r="G116">
        <v>1</v>
      </c>
      <c r="H116" t="s">
        <v>347</v>
      </c>
    </row>
    <row r="117" spans="2:8" x14ac:dyDescent="0.25">
      <c r="B117" t="s">
        <v>400</v>
      </c>
      <c r="C117" t="s">
        <v>574</v>
      </c>
      <c r="D117" t="s">
        <v>575</v>
      </c>
      <c r="E117">
        <v>3</v>
      </c>
      <c r="F117">
        <v>4</v>
      </c>
      <c r="G117">
        <v>7</v>
      </c>
      <c r="H117" t="s">
        <v>347</v>
      </c>
    </row>
    <row r="118" spans="2:8" x14ac:dyDescent="0.25">
      <c r="B118" t="s">
        <v>400</v>
      </c>
      <c r="C118" t="s">
        <v>756</v>
      </c>
      <c r="D118" t="s">
        <v>757</v>
      </c>
      <c r="E118">
        <v>1</v>
      </c>
      <c r="F118">
        <v>3</v>
      </c>
      <c r="G118">
        <v>4</v>
      </c>
      <c r="H118" t="s">
        <v>347</v>
      </c>
    </row>
    <row r="119" spans="2:8" x14ac:dyDescent="0.25">
      <c r="B119" t="s">
        <v>400</v>
      </c>
      <c r="C119" t="s">
        <v>576</v>
      </c>
      <c r="D119" t="s">
        <v>577</v>
      </c>
      <c r="E119">
        <v>0</v>
      </c>
      <c r="F119">
        <v>23</v>
      </c>
      <c r="G119">
        <v>23</v>
      </c>
      <c r="H119" t="s">
        <v>347</v>
      </c>
    </row>
    <row r="120" spans="2:8" x14ac:dyDescent="0.25">
      <c r="B120" t="s">
        <v>400</v>
      </c>
      <c r="C120" t="s">
        <v>1323</v>
      </c>
      <c r="D120" t="s">
        <v>1324</v>
      </c>
      <c r="E120">
        <v>0</v>
      </c>
      <c r="F120">
        <v>1</v>
      </c>
      <c r="G120">
        <v>1</v>
      </c>
      <c r="H120" t="s">
        <v>347</v>
      </c>
    </row>
    <row r="121" spans="2:8" x14ac:dyDescent="0.25">
      <c r="B121" t="s">
        <v>400</v>
      </c>
      <c r="C121" t="s">
        <v>401</v>
      </c>
      <c r="D121" t="s">
        <v>402</v>
      </c>
      <c r="E121">
        <v>0</v>
      </c>
      <c r="F121">
        <v>41</v>
      </c>
      <c r="G121">
        <v>41</v>
      </c>
      <c r="H121" t="s">
        <v>347</v>
      </c>
    </row>
    <row r="122" spans="2:8" x14ac:dyDescent="0.25">
      <c r="B122" t="s">
        <v>400</v>
      </c>
      <c r="C122" t="s">
        <v>578</v>
      </c>
      <c r="D122" t="s">
        <v>579</v>
      </c>
      <c r="E122">
        <v>0</v>
      </c>
      <c r="F122">
        <v>19</v>
      </c>
      <c r="G122">
        <v>19</v>
      </c>
      <c r="H122" t="s">
        <v>347</v>
      </c>
    </row>
    <row r="123" spans="2:8" x14ac:dyDescent="0.25">
      <c r="B123" t="s">
        <v>400</v>
      </c>
      <c r="C123" t="s">
        <v>1106</v>
      </c>
      <c r="D123" t="s">
        <v>1107</v>
      </c>
      <c r="E123">
        <v>0</v>
      </c>
      <c r="F123">
        <v>1</v>
      </c>
      <c r="G123">
        <v>1</v>
      </c>
      <c r="H123" t="s">
        <v>347</v>
      </c>
    </row>
    <row r="124" spans="2:8" x14ac:dyDescent="0.25">
      <c r="B124" t="s">
        <v>400</v>
      </c>
      <c r="C124" t="s">
        <v>572</v>
      </c>
      <c r="D124" t="s">
        <v>573</v>
      </c>
      <c r="E124">
        <v>0</v>
      </c>
      <c r="F124">
        <v>21</v>
      </c>
      <c r="G124">
        <v>21</v>
      </c>
      <c r="H124" t="s">
        <v>347</v>
      </c>
    </row>
    <row r="125" spans="2:8" x14ac:dyDescent="0.25">
      <c r="B125" t="s">
        <v>403</v>
      </c>
      <c r="C125" t="s">
        <v>404</v>
      </c>
      <c r="D125" t="s">
        <v>405</v>
      </c>
      <c r="E125">
        <v>169</v>
      </c>
      <c r="F125">
        <v>8</v>
      </c>
      <c r="G125">
        <v>177</v>
      </c>
      <c r="H125" t="s">
        <v>344</v>
      </c>
    </row>
    <row r="126" spans="2:8" x14ac:dyDescent="0.25">
      <c r="B126" t="s">
        <v>403</v>
      </c>
      <c r="C126" t="s">
        <v>584</v>
      </c>
      <c r="D126" t="s">
        <v>585</v>
      </c>
      <c r="E126">
        <v>31</v>
      </c>
      <c r="F126">
        <v>11</v>
      </c>
      <c r="G126">
        <v>42</v>
      </c>
      <c r="H126" t="s">
        <v>347</v>
      </c>
    </row>
    <row r="127" spans="2:8" x14ac:dyDescent="0.25">
      <c r="B127" t="s">
        <v>403</v>
      </c>
      <c r="C127" t="s">
        <v>586</v>
      </c>
      <c r="D127" t="s">
        <v>587</v>
      </c>
      <c r="E127">
        <v>29</v>
      </c>
      <c r="F127">
        <v>35</v>
      </c>
      <c r="G127">
        <v>64</v>
      </c>
      <c r="H127" t="s">
        <v>347</v>
      </c>
    </row>
    <row r="128" spans="2:8" x14ac:dyDescent="0.25">
      <c r="B128" t="s">
        <v>403</v>
      </c>
      <c r="C128" t="s">
        <v>588</v>
      </c>
      <c r="D128" t="s">
        <v>589</v>
      </c>
      <c r="E128">
        <v>24</v>
      </c>
      <c r="F128">
        <v>6</v>
      </c>
      <c r="G128">
        <v>30</v>
      </c>
      <c r="H128" t="s">
        <v>347</v>
      </c>
    </row>
    <row r="129" spans="2:8" x14ac:dyDescent="0.25">
      <c r="B129" t="s">
        <v>403</v>
      </c>
      <c r="C129" t="s">
        <v>582</v>
      </c>
      <c r="D129" t="s">
        <v>583</v>
      </c>
      <c r="E129">
        <v>22</v>
      </c>
      <c r="F129">
        <v>3</v>
      </c>
      <c r="G129">
        <v>25</v>
      </c>
      <c r="H129" t="s">
        <v>347</v>
      </c>
    </row>
    <row r="130" spans="2:8" x14ac:dyDescent="0.25">
      <c r="B130" t="s">
        <v>403</v>
      </c>
      <c r="C130" t="s">
        <v>580</v>
      </c>
      <c r="D130" t="s">
        <v>581</v>
      </c>
      <c r="E130">
        <v>15</v>
      </c>
      <c r="F130">
        <v>23</v>
      </c>
      <c r="G130">
        <v>38</v>
      </c>
      <c r="H130" t="s">
        <v>347</v>
      </c>
    </row>
    <row r="131" spans="2:8" x14ac:dyDescent="0.25">
      <c r="B131" t="s">
        <v>403</v>
      </c>
      <c r="C131" t="s">
        <v>590</v>
      </c>
      <c r="D131" t="s">
        <v>591</v>
      </c>
      <c r="E131">
        <v>1</v>
      </c>
      <c r="F131">
        <v>0</v>
      </c>
      <c r="G131">
        <v>1</v>
      </c>
      <c r="H131" t="s">
        <v>347</v>
      </c>
    </row>
    <row r="132" spans="2:8" x14ac:dyDescent="0.25">
      <c r="B132" t="s">
        <v>403</v>
      </c>
      <c r="C132" t="s">
        <v>768</v>
      </c>
      <c r="D132" t="s">
        <v>769</v>
      </c>
      <c r="E132">
        <v>0</v>
      </c>
      <c r="F132">
        <v>1</v>
      </c>
      <c r="G132">
        <v>1</v>
      </c>
      <c r="H132" t="s">
        <v>347</v>
      </c>
    </row>
    <row r="133" spans="2:8" x14ac:dyDescent="0.25">
      <c r="B133" t="s">
        <v>403</v>
      </c>
      <c r="C133" t="s">
        <v>592</v>
      </c>
      <c r="D133" t="s">
        <v>593</v>
      </c>
      <c r="E133">
        <v>0</v>
      </c>
      <c r="F133">
        <v>12</v>
      </c>
      <c r="G133">
        <v>12</v>
      </c>
      <c r="H133" t="s">
        <v>347</v>
      </c>
    </row>
    <row r="134" spans="2:8" x14ac:dyDescent="0.25">
      <c r="B134" t="s">
        <v>403</v>
      </c>
      <c r="C134" t="s">
        <v>1122</v>
      </c>
      <c r="D134" t="s">
        <v>1123</v>
      </c>
      <c r="E134">
        <v>0</v>
      </c>
      <c r="F134">
        <v>2</v>
      </c>
      <c r="G134">
        <v>2</v>
      </c>
      <c r="H134" t="s">
        <v>347</v>
      </c>
    </row>
    <row r="135" spans="2:8" x14ac:dyDescent="0.25">
      <c r="B135" t="s">
        <v>410</v>
      </c>
      <c r="C135" t="s">
        <v>600</v>
      </c>
      <c r="D135" t="s">
        <v>601</v>
      </c>
      <c r="E135">
        <v>105</v>
      </c>
      <c r="F135">
        <v>60</v>
      </c>
      <c r="G135">
        <v>165</v>
      </c>
      <c r="H135" t="s">
        <v>344</v>
      </c>
    </row>
    <row r="136" spans="2:8" x14ac:dyDescent="0.25">
      <c r="B136" t="s">
        <v>410</v>
      </c>
      <c r="C136" t="s">
        <v>413</v>
      </c>
      <c r="D136" t="s">
        <v>414</v>
      </c>
      <c r="E136">
        <v>59</v>
      </c>
      <c r="F136">
        <v>5</v>
      </c>
      <c r="G136">
        <v>64</v>
      </c>
      <c r="H136" t="s">
        <v>344</v>
      </c>
    </row>
    <row r="137" spans="2:8" x14ac:dyDescent="0.25">
      <c r="B137" t="s">
        <v>410</v>
      </c>
      <c r="C137" t="s">
        <v>596</v>
      </c>
      <c r="D137" t="s">
        <v>597</v>
      </c>
      <c r="E137">
        <v>56</v>
      </c>
      <c r="F137">
        <v>6</v>
      </c>
      <c r="G137">
        <v>62</v>
      </c>
      <c r="H137" t="s">
        <v>344</v>
      </c>
    </row>
    <row r="138" spans="2:8" x14ac:dyDescent="0.25">
      <c r="B138" t="s">
        <v>410</v>
      </c>
      <c r="C138" t="s">
        <v>598</v>
      </c>
      <c r="D138" t="s">
        <v>599</v>
      </c>
      <c r="E138">
        <v>55</v>
      </c>
      <c r="F138">
        <v>40</v>
      </c>
      <c r="G138">
        <v>95</v>
      </c>
      <c r="H138" t="s">
        <v>344</v>
      </c>
    </row>
    <row r="139" spans="2:8" x14ac:dyDescent="0.25">
      <c r="B139" t="s">
        <v>410</v>
      </c>
      <c r="C139" t="s">
        <v>594</v>
      </c>
      <c r="D139" t="s">
        <v>595</v>
      </c>
      <c r="E139">
        <v>53</v>
      </c>
      <c r="F139">
        <v>17</v>
      </c>
      <c r="G139">
        <v>70</v>
      </c>
      <c r="H139" t="s">
        <v>344</v>
      </c>
    </row>
    <row r="140" spans="2:8" x14ac:dyDescent="0.25">
      <c r="B140" t="s">
        <v>410</v>
      </c>
      <c r="C140" t="s">
        <v>1158</v>
      </c>
      <c r="D140" t="s">
        <v>1159</v>
      </c>
      <c r="E140">
        <v>24</v>
      </c>
      <c r="F140">
        <v>7</v>
      </c>
      <c r="G140">
        <v>31</v>
      </c>
      <c r="H140" t="s">
        <v>347</v>
      </c>
    </row>
    <row r="141" spans="2:8" x14ac:dyDescent="0.25">
      <c r="B141" t="s">
        <v>410</v>
      </c>
      <c r="C141" t="s">
        <v>1134</v>
      </c>
      <c r="D141" t="s">
        <v>1135</v>
      </c>
      <c r="E141">
        <v>11</v>
      </c>
      <c r="F141">
        <v>0</v>
      </c>
      <c r="G141">
        <v>11</v>
      </c>
      <c r="H141" t="s">
        <v>347</v>
      </c>
    </row>
    <row r="142" spans="2:8" x14ac:dyDescent="0.25">
      <c r="B142" t="s">
        <v>410</v>
      </c>
      <c r="C142" t="s">
        <v>1144</v>
      </c>
      <c r="D142" t="s">
        <v>1145</v>
      </c>
      <c r="E142">
        <v>10</v>
      </c>
      <c r="F142">
        <v>2</v>
      </c>
      <c r="G142">
        <v>12</v>
      </c>
      <c r="H142" t="s">
        <v>347</v>
      </c>
    </row>
    <row r="143" spans="2:8" x14ac:dyDescent="0.25">
      <c r="B143" t="s">
        <v>410</v>
      </c>
      <c r="C143" t="s">
        <v>602</v>
      </c>
      <c r="D143" t="s">
        <v>603</v>
      </c>
      <c r="E143">
        <v>9</v>
      </c>
      <c r="F143">
        <v>4</v>
      </c>
      <c r="G143">
        <v>13</v>
      </c>
      <c r="H143" t="s">
        <v>347</v>
      </c>
    </row>
    <row r="144" spans="2:8" x14ac:dyDescent="0.25">
      <c r="B144" t="s">
        <v>410</v>
      </c>
      <c r="C144" t="s">
        <v>1164</v>
      </c>
      <c r="D144" t="s">
        <v>1165</v>
      </c>
      <c r="E144">
        <v>9</v>
      </c>
      <c r="F144">
        <v>6</v>
      </c>
      <c r="G144">
        <v>15</v>
      </c>
      <c r="H144" t="s">
        <v>347</v>
      </c>
    </row>
    <row r="145" spans="2:8" x14ac:dyDescent="0.25">
      <c r="B145" t="s">
        <v>410</v>
      </c>
      <c r="C145" t="s">
        <v>790</v>
      </c>
      <c r="D145" t="s">
        <v>791</v>
      </c>
      <c r="E145">
        <v>3</v>
      </c>
      <c r="F145">
        <v>1</v>
      </c>
      <c r="G145">
        <v>4</v>
      </c>
      <c r="H145" t="s">
        <v>347</v>
      </c>
    </row>
    <row r="146" spans="2:8" x14ac:dyDescent="0.25">
      <c r="B146" t="s">
        <v>410</v>
      </c>
      <c r="C146" t="s">
        <v>1154</v>
      </c>
      <c r="D146" t="s">
        <v>1155</v>
      </c>
      <c r="E146">
        <v>2</v>
      </c>
      <c r="F146">
        <v>2</v>
      </c>
      <c r="G146">
        <v>4</v>
      </c>
      <c r="H146" t="s">
        <v>347</v>
      </c>
    </row>
    <row r="147" spans="2:8" x14ac:dyDescent="0.25">
      <c r="B147" t="s">
        <v>410</v>
      </c>
      <c r="C147" t="s">
        <v>776</v>
      </c>
      <c r="D147" t="s">
        <v>777</v>
      </c>
      <c r="E147">
        <v>2</v>
      </c>
      <c r="F147">
        <v>1</v>
      </c>
      <c r="G147">
        <v>3</v>
      </c>
      <c r="H147" t="s">
        <v>347</v>
      </c>
    </row>
    <row r="148" spans="2:8" x14ac:dyDescent="0.25">
      <c r="B148" t="s">
        <v>410</v>
      </c>
      <c r="C148" t="s">
        <v>608</v>
      </c>
      <c r="D148" t="s">
        <v>609</v>
      </c>
      <c r="E148">
        <v>1</v>
      </c>
      <c r="F148">
        <v>16</v>
      </c>
      <c r="G148">
        <v>17</v>
      </c>
      <c r="H148" t="s">
        <v>347</v>
      </c>
    </row>
    <row r="149" spans="2:8" x14ac:dyDescent="0.25">
      <c r="B149" t="s">
        <v>410</v>
      </c>
      <c r="C149" t="s">
        <v>606</v>
      </c>
      <c r="D149" t="s">
        <v>607</v>
      </c>
      <c r="E149">
        <v>0</v>
      </c>
      <c r="F149">
        <v>7</v>
      </c>
      <c r="G149">
        <v>7</v>
      </c>
      <c r="H149" t="s">
        <v>347</v>
      </c>
    </row>
    <row r="150" spans="2:8" x14ac:dyDescent="0.25">
      <c r="B150" t="s">
        <v>410</v>
      </c>
      <c r="C150" t="s">
        <v>1146</v>
      </c>
      <c r="D150" t="s">
        <v>1147</v>
      </c>
      <c r="E150">
        <v>0</v>
      </c>
      <c r="F150">
        <v>7</v>
      </c>
      <c r="G150">
        <v>7</v>
      </c>
      <c r="H150" t="s">
        <v>347</v>
      </c>
    </row>
    <row r="151" spans="2:8" x14ac:dyDescent="0.25">
      <c r="B151" t="s">
        <v>410</v>
      </c>
      <c r="C151" t="s">
        <v>415</v>
      </c>
      <c r="D151" t="s">
        <v>416</v>
      </c>
      <c r="E151">
        <v>0</v>
      </c>
      <c r="F151">
        <v>9</v>
      </c>
      <c r="G151">
        <v>9</v>
      </c>
      <c r="H151" t="s">
        <v>347</v>
      </c>
    </row>
    <row r="152" spans="2:8" x14ac:dyDescent="0.25">
      <c r="B152" t="s">
        <v>410</v>
      </c>
      <c r="C152" t="s">
        <v>604</v>
      </c>
      <c r="D152" t="s">
        <v>605</v>
      </c>
      <c r="E152">
        <v>0</v>
      </c>
      <c r="F152">
        <v>64</v>
      </c>
      <c r="G152">
        <v>64</v>
      </c>
      <c r="H152" t="s">
        <v>347</v>
      </c>
    </row>
    <row r="153" spans="2:8" x14ac:dyDescent="0.25">
      <c r="B153" t="s">
        <v>410</v>
      </c>
      <c r="C153" t="s">
        <v>610</v>
      </c>
      <c r="D153" t="s">
        <v>611</v>
      </c>
      <c r="E153">
        <v>0</v>
      </c>
      <c r="F153">
        <v>4</v>
      </c>
      <c r="G153">
        <v>4</v>
      </c>
      <c r="H153" t="s">
        <v>347</v>
      </c>
    </row>
    <row r="154" spans="2:8" x14ac:dyDescent="0.25">
      <c r="B154" t="s">
        <v>410</v>
      </c>
      <c r="C154" t="s">
        <v>614</v>
      </c>
      <c r="D154" t="s">
        <v>615</v>
      </c>
      <c r="E154">
        <v>0</v>
      </c>
      <c r="F154">
        <v>25</v>
      </c>
      <c r="G154">
        <v>25</v>
      </c>
      <c r="H154" t="s">
        <v>347</v>
      </c>
    </row>
    <row r="155" spans="2:8" x14ac:dyDescent="0.25">
      <c r="B155" t="s">
        <v>417</v>
      </c>
      <c r="C155" t="s">
        <v>420</v>
      </c>
      <c r="D155" t="s">
        <v>421</v>
      </c>
      <c r="E155">
        <v>56</v>
      </c>
      <c r="F155">
        <v>56</v>
      </c>
      <c r="G155">
        <v>112</v>
      </c>
      <c r="H155" t="s">
        <v>344</v>
      </c>
    </row>
    <row r="156" spans="2:8" x14ac:dyDescent="0.25">
      <c r="B156" t="s">
        <v>417</v>
      </c>
      <c r="C156" t="s">
        <v>418</v>
      </c>
      <c r="D156" t="s">
        <v>419</v>
      </c>
      <c r="E156">
        <v>26</v>
      </c>
      <c r="F156">
        <v>7</v>
      </c>
      <c r="G156">
        <v>33</v>
      </c>
      <c r="H156" t="s">
        <v>347</v>
      </c>
    </row>
    <row r="157" spans="2:8" x14ac:dyDescent="0.25">
      <c r="B157" t="s">
        <v>417</v>
      </c>
      <c r="C157" t="s">
        <v>616</v>
      </c>
      <c r="D157" t="s">
        <v>617</v>
      </c>
      <c r="E157">
        <v>0</v>
      </c>
      <c r="F157">
        <v>5</v>
      </c>
      <c r="G157">
        <v>5</v>
      </c>
      <c r="H157" t="s">
        <v>347</v>
      </c>
    </row>
    <row r="158" spans="2:8" x14ac:dyDescent="0.25">
      <c r="B158" t="s">
        <v>417</v>
      </c>
      <c r="C158" t="s">
        <v>618</v>
      </c>
      <c r="D158" t="s">
        <v>619</v>
      </c>
      <c r="E158">
        <v>0</v>
      </c>
      <c r="F158">
        <v>1</v>
      </c>
      <c r="G158">
        <v>1</v>
      </c>
      <c r="H158" t="s">
        <v>347</v>
      </c>
    </row>
    <row r="159" spans="2:8" x14ac:dyDescent="0.25">
      <c r="B159" t="s">
        <v>417</v>
      </c>
      <c r="C159" t="s">
        <v>1190</v>
      </c>
      <c r="D159" t="s">
        <v>1191</v>
      </c>
      <c r="E159">
        <v>0</v>
      </c>
      <c r="F159">
        <v>2</v>
      </c>
      <c r="G159">
        <v>2</v>
      </c>
      <c r="H159" t="s">
        <v>347</v>
      </c>
    </row>
    <row r="160" spans="2:8" x14ac:dyDescent="0.25">
      <c r="B160" t="s">
        <v>417</v>
      </c>
      <c r="C160" t="s">
        <v>1192</v>
      </c>
      <c r="D160" t="s">
        <v>1193</v>
      </c>
      <c r="E160">
        <v>0</v>
      </c>
      <c r="F160">
        <v>5</v>
      </c>
      <c r="G160">
        <v>5</v>
      </c>
      <c r="H160" t="s">
        <v>347</v>
      </c>
    </row>
    <row r="161" spans="2:8" x14ac:dyDescent="0.25">
      <c r="B161" t="s">
        <v>417</v>
      </c>
      <c r="C161" t="s">
        <v>820</v>
      </c>
      <c r="D161" t="s">
        <v>821</v>
      </c>
      <c r="E161">
        <v>0</v>
      </c>
      <c r="F161">
        <v>2</v>
      </c>
      <c r="G161">
        <v>2</v>
      </c>
      <c r="H161" t="s">
        <v>347</v>
      </c>
    </row>
    <row r="162" spans="2:8" x14ac:dyDescent="0.25">
      <c r="B162" t="s">
        <v>422</v>
      </c>
      <c r="C162" t="s">
        <v>622</v>
      </c>
      <c r="D162" t="s">
        <v>623</v>
      </c>
      <c r="E162">
        <v>38</v>
      </c>
      <c r="F162">
        <v>16</v>
      </c>
      <c r="G162">
        <v>54</v>
      </c>
      <c r="H162" t="s">
        <v>347</v>
      </c>
    </row>
    <row r="163" spans="2:8" x14ac:dyDescent="0.25">
      <c r="B163" t="s">
        <v>422</v>
      </c>
      <c r="C163" t="s">
        <v>423</v>
      </c>
      <c r="D163" t="s">
        <v>424</v>
      </c>
      <c r="E163">
        <v>30</v>
      </c>
      <c r="F163">
        <v>16</v>
      </c>
      <c r="G163">
        <v>46</v>
      </c>
      <c r="H163" t="s">
        <v>347</v>
      </c>
    </row>
    <row r="164" spans="2:8" x14ac:dyDescent="0.25">
      <c r="B164" t="s">
        <v>422</v>
      </c>
      <c r="C164" t="s">
        <v>824</v>
      </c>
      <c r="D164" t="s">
        <v>825</v>
      </c>
      <c r="E164">
        <v>17</v>
      </c>
      <c r="F164">
        <v>5</v>
      </c>
      <c r="G164">
        <v>22</v>
      </c>
      <c r="H164" t="s">
        <v>347</v>
      </c>
    </row>
    <row r="165" spans="2:8" x14ac:dyDescent="0.25">
      <c r="B165" t="s">
        <v>422</v>
      </c>
      <c r="C165" t="s">
        <v>620</v>
      </c>
      <c r="D165" t="s">
        <v>621</v>
      </c>
      <c r="E165">
        <v>11</v>
      </c>
      <c r="F165">
        <v>7</v>
      </c>
      <c r="G165">
        <v>18</v>
      </c>
      <c r="H165" t="s">
        <v>347</v>
      </c>
    </row>
    <row r="166" spans="2:8" x14ac:dyDescent="0.25">
      <c r="B166" t="s">
        <v>422</v>
      </c>
      <c r="C166" t="s">
        <v>624</v>
      </c>
      <c r="D166" t="s">
        <v>625</v>
      </c>
      <c r="E166">
        <v>0</v>
      </c>
      <c r="F166">
        <v>1</v>
      </c>
      <c r="G166">
        <v>1</v>
      </c>
      <c r="H166" t="s">
        <v>347</v>
      </c>
    </row>
    <row r="167" spans="2:8" x14ac:dyDescent="0.25">
      <c r="B167" t="s">
        <v>422</v>
      </c>
      <c r="C167" t="s">
        <v>626</v>
      </c>
      <c r="D167" t="s">
        <v>627</v>
      </c>
      <c r="E167">
        <v>0</v>
      </c>
      <c r="F167">
        <v>1</v>
      </c>
      <c r="G167">
        <v>1</v>
      </c>
      <c r="H167" t="s">
        <v>347</v>
      </c>
    </row>
    <row r="168" spans="2:8" x14ac:dyDescent="0.25">
      <c r="B168" t="s">
        <v>422</v>
      </c>
      <c r="C168" t="s">
        <v>1202</v>
      </c>
      <c r="D168" t="s">
        <v>1203</v>
      </c>
      <c r="E168">
        <v>0</v>
      </c>
      <c r="F168">
        <v>1</v>
      </c>
      <c r="G168">
        <v>1</v>
      </c>
      <c r="H168" t="s">
        <v>347</v>
      </c>
    </row>
    <row r="169" spans="2:8" x14ac:dyDescent="0.25">
      <c r="B169" t="s">
        <v>425</v>
      </c>
      <c r="C169" t="s">
        <v>630</v>
      </c>
      <c r="D169" t="s">
        <v>631</v>
      </c>
      <c r="E169">
        <v>103</v>
      </c>
      <c r="F169">
        <v>10</v>
      </c>
      <c r="G169">
        <v>113</v>
      </c>
      <c r="H169" t="s">
        <v>344</v>
      </c>
    </row>
    <row r="170" spans="2:8" x14ac:dyDescent="0.25">
      <c r="B170" t="s">
        <v>425</v>
      </c>
      <c r="C170" t="s">
        <v>636</v>
      </c>
      <c r="D170" t="s">
        <v>637</v>
      </c>
      <c r="E170">
        <v>76</v>
      </c>
      <c r="F170">
        <v>9</v>
      </c>
      <c r="G170">
        <v>85</v>
      </c>
      <c r="H170" t="s">
        <v>344</v>
      </c>
    </row>
    <row r="171" spans="2:8" x14ac:dyDescent="0.25">
      <c r="B171" t="s">
        <v>425</v>
      </c>
      <c r="C171" t="s">
        <v>638</v>
      </c>
      <c r="D171" t="s">
        <v>639</v>
      </c>
      <c r="E171">
        <v>61</v>
      </c>
      <c r="F171">
        <v>60</v>
      </c>
      <c r="G171">
        <v>121</v>
      </c>
      <c r="H171" t="s">
        <v>344</v>
      </c>
    </row>
    <row r="172" spans="2:8" x14ac:dyDescent="0.25">
      <c r="B172" t="s">
        <v>425</v>
      </c>
      <c r="C172" t="s">
        <v>632</v>
      </c>
      <c r="D172" t="s">
        <v>633</v>
      </c>
      <c r="E172">
        <v>46</v>
      </c>
      <c r="F172">
        <v>8</v>
      </c>
      <c r="G172">
        <v>54</v>
      </c>
      <c r="H172" t="s">
        <v>347</v>
      </c>
    </row>
    <row r="173" spans="2:8" x14ac:dyDescent="0.25">
      <c r="B173" t="s">
        <v>425</v>
      </c>
      <c r="C173" t="s">
        <v>628</v>
      </c>
      <c r="D173" t="s">
        <v>629</v>
      </c>
      <c r="E173">
        <v>43</v>
      </c>
      <c r="F173">
        <v>2</v>
      </c>
      <c r="G173">
        <v>45</v>
      </c>
      <c r="H173" t="s">
        <v>347</v>
      </c>
    </row>
    <row r="174" spans="2:8" x14ac:dyDescent="0.25">
      <c r="B174" t="s">
        <v>425</v>
      </c>
      <c r="C174" t="s">
        <v>634</v>
      </c>
      <c r="D174" t="s">
        <v>635</v>
      </c>
      <c r="E174">
        <v>22</v>
      </c>
      <c r="F174">
        <v>11</v>
      </c>
      <c r="G174">
        <v>33</v>
      </c>
      <c r="H174" t="s">
        <v>347</v>
      </c>
    </row>
    <row r="175" spans="2:8" x14ac:dyDescent="0.25">
      <c r="B175" t="s">
        <v>425</v>
      </c>
      <c r="C175" t="s">
        <v>832</v>
      </c>
      <c r="D175" t="s">
        <v>833</v>
      </c>
      <c r="E175">
        <v>13</v>
      </c>
      <c r="F175">
        <v>9</v>
      </c>
      <c r="G175">
        <v>22</v>
      </c>
      <c r="H175" t="s">
        <v>347</v>
      </c>
    </row>
    <row r="176" spans="2:8" x14ac:dyDescent="0.25">
      <c r="B176" t="s">
        <v>425</v>
      </c>
      <c r="C176" t="s">
        <v>1225</v>
      </c>
      <c r="D176" t="s">
        <v>1226</v>
      </c>
      <c r="E176">
        <v>9</v>
      </c>
      <c r="F176">
        <v>13</v>
      </c>
      <c r="G176">
        <v>22</v>
      </c>
      <c r="H176" t="s">
        <v>347</v>
      </c>
    </row>
    <row r="177" spans="2:8" x14ac:dyDescent="0.25">
      <c r="B177" t="s">
        <v>425</v>
      </c>
      <c r="C177" t="s">
        <v>640</v>
      </c>
      <c r="D177" t="s">
        <v>641</v>
      </c>
      <c r="E177">
        <v>6</v>
      </c>
      <c r="F177">
        <v>34</v>
      </c>
      <c r="G177">
        <v>40</v>
      </c>
      <c r="H177" t="s">
        <v>347</v>
      </c>
    </row>
    <row r="178" spans="2:8" x14ac:dyDescent="0.25">
      <c r="B178" t="s">
        <v>425</v>
      </c>
      <c r="C178" t="s">
        <v>840</v>
      </c>
      <c r="D178" t="s">
        <v>841</v>
      </c>
      <c r="E178">
        <v>4</v>
      </c>
      <c r="F178">
        <v>5</v>
      </c>
      <c r="G178">
        <v>9</v>
      </c>
      <c r="H178" t="s">
        <v>347</v>
      </c>
    </row>
    <row r="179" spans="2:8" x14ac:dyDescent="0.25">
      <c r="B179" t="s">
        <v>425</v>
      </c>
      <c r="C179" t="s">
        <v>1239</v>
      </c>
      <c r="D179" t="s">
        <v>1240</v>
      </c>
      <c r="E179">
        <v>2</v>
      </c>
      <c r="F179">
        <v>4</v>
      </c>
      <c r="G179">
        <v>6</v>
      </c>
      <c r="H179" t="s">
        <v>347</v>
      </c>
    </row>
    <row r="180" spans="2:8" x14ac:dyDescent="0.25">
      <c r="B180" t="s">
        <v>425</v>
      </c>
      <c r="C180" t="s">
        <v>428</v>
      </c>
      <c r="D180" t="s">
        <v>429</v>
      </c>
      <c r="E180">
        <v>1</v>
      </c>
      <c r="F180">
        <v>23</v>
      </c>
      <c r="G180">
        <v>24</v>
      </c>
      <c r="H180" t="s">
        <v>347</v>
      </c>
    </row>
    <row r="181" spans="2:8" x14ac:dyDescent="0.25">
      <c r="B181" t="s">
        <v>425</v>
      </c>
      <c r="C181" t="s">
        <v>1241</v>
      </c>
      <c r="D181" t="s">
        <v>1242</v>
      </c>
      <c r="E181">
        <v>0</v>
      </c>
      <c r="F181">
        <v>1</v>
      </c>
      <c r="G181">
        <v>1</v>
      </c>
      <c r="H181" t="s">
        <v>347</v>
      </c>
    </row>
    <row r="182" spans="2:8" x14ac:dyDescent="0.25">
      <c r="B182" t="s">
        <v>425</v>
      </c>
      <c r="C182" t="s">
        <v>1325</v>
      </c>
      <c r="D182" t="s">
        <v>1326</v>
      </c>
      <c r="E182">
        <v>0</v>
      </c>
      <c r="F182">
        <v>2</v>
      </c>
      <c r="G182">
        <v>2</v>
      </c>
      <c r="H182" t="s">
        <v>347</v>
      </c>
    </row>
    <row r="183" spans="2:8" x14ac:dyDescent="0.25">
      <c r="B183" t="s">
        <v>425</v>
      </c>
      <c r="C183" t="s">
        <v>1263</v>
      </c>
      <c r="D183" t="s">
        <v>1264</v>
      </c>
      <c r="E183">
        <v>0</v>
      </c>
      <c r="F183">
        <v>2</v>
      </c>
      <c r="G183">
        <v>2</v>
      </c>
      <c r="H183" t="s">
        <v>347</v>
      </c>
    </row>
    <row r="184" spans="2:8" x14ac:dyDescent="0.25">
      <c r="B184" t="s">
        <v>430</v>
      </c>
      <c r="C184" t="s">
        <v>642</v>
      </c>
      <c r="D184" t="s">
        <v>643</v>
      </c>
      <c r="E184">
        <v>100</v>
      </c>
      <c r="F184">
        <v>45</v>
      </c>
      <c r="G184">
        <v>145</v>
      </c>
      <c r="H184" t="s">
        <v>344</v>
      </c>
    </row>
    <row r="185" spans="2:8" x14ac:dyDescent="0.25">
      <c r="B185" t="s">
        <v>430</v>
      </c>
      <c r="C185" t="s">
        <v>431</v>
      </c>
      <c r="D185" t="s">
        <v>432</v>
      </c>
      <c r="E185">
        <v>31</v>
      </c>
      <c r="F185">
        <v>7</v>
      </c>
      <c r="G185">
        <v>38</v>
      </c>
      <c r="H185" t="s">
        <v>347</v>
      </c>
    </row>
    <row r="186" spans="2:8" x14ac:dyDescent="0.25">
      <c r="B186" t="s">
        <v>430</v>
      </c>
      <c r="C186" t="s">
        <v>644</v>
      </c>
      <c r="D186" t="s">
        <v>645</v>
      </c>
      <c r="E186">
        <v>3</v>
      </c>
      <c r="F186">
        <v>17</v>
      </c>
      <c r="G186">
        <v>20</v>
      </c>
      <c r="H186" t="s">
        <v>347</v>
      </c>
    </row>
    <row r="187" spans="2:8" x14ac:dyDescent="0.25">
      <c r="B187" t="s">
        <v>430</v>
      </c>
      <c r="C187" t="s">
        <v>1271</v>
      </c>
      <c r="D187" t="s">
        <v>1272</v>
      </c>
      <c r="E187">
        <v>3</v>
      </c>
      <c r="F187">
        <v>9</v>
      </c>
      <c r="G187">
        <v>12</v>
      </c>
      <c r="H187" t="s">
        <v>347</v>
      </c>
    </row>
    <row r="188" spans="2:8" x14ac:dyDescent="0.25">
      <c r="B188" t="s">
        <v>430</v>
      </c>
      <c r="C188" t="s">
        <v>654</v>
      </c>
      <c r="D188" t="s">
        <v>655</v>
      </c>
      <c r="E188">
        <v>3</v>
      </c>
      <c r="F188">
        <v>13</v>
      </c>
      <c r="G188">
        <v>16</v>
      </c>
      <c r="H188" t="s">
        <v>347</v>
      </c>
    </row>
    <row r="189" spans="2:8" x14ac:dyDescent="0.25">
      <c r="B189" t="s">
        <v>430</v>
      </c>
      <c r="C189" t="s">
        <v>648</v>
      </c>
      <c r="D189" t="s">
        <v>649</v>
      </c>
      <c r="E189">
        <v>3</v>
      </c>
      <c r="F189">
        <v>3</v>
      </c>
      <c r="G189">
        <v>6</v>
      </c>
      <c r="H189" t="s">
        <v>347</v>
      </c>
    </row>
    <row r="190" spans="2:8" x14ac:dyDescent="0.25">
      <c r="B190" t="s">
        <v>430</v>
      </c>
      <c r="C190" t="s">
        <v>650</v>
      </c>
      <c r="D190" t="s">
        <v>651</v>
      </c>
      <c r="E190">
        <v>0</v>
      </c>
      <c r="F190">
        <v>6</v>
      </c>
      <c r="G190">
        <v>6</v>
      </c>
      <c r="H190" t="s">
        <v>347</v>
      </c>
    </row>
    <row r="191" spans="2:8" x14ac:dyDescent="0.25">
      <c r="B191" t="s">
        <v>430</v>
      </c>
      <c r="C191" t="s">
        <v>652</v>
      </c>
      <c r="D191" t="s">
        <v>653</v>
      </c>
      <c r="E191">
        <v>0</v>
      </c>
      <c r="F191">
        <v>1</v>
      </c>
      <c r="G191">
        <v>1</v>
      </c>
      <c r="H191" t="s">
        <v>347</v>
      </c>
    </row>
    <row r="192" spans="2:8" x14ac:dyDescent="0.25">
      <c r="B192" t="s">
        <v>430</v>
      </c>
      <c r="C192" t="s">
        <v>846</v>
      </c>
      <c r="D192" t="s">
        <v>847</v>
      </c>
      <c r="E192">
        <v>0</v>
      </c>
      <c r="F192">
        <v>1</v>
      </c>
      <c r="G192">
        <v>1</v>
      </c>
      <c r="H192" t="s">
        <v>347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Spis treści</vt:lpstr>
      <vt:lpstr>Załącznik 3c</vt:lpstr>
      <vt:lpstr>Liczba zabiegów</vt:lpstr>
      <vt:lpstr>PŁUCO</vt:lpstr>
      <vt:lpstr>PĘCHERZ MOCZOWY</vt:lpstr>
      <vt:lpstr>JAJNIK</vt:lpstr>
      <vt:lpstr>JELITO GRUBE</vt:lpstr>
      <vt:lpstr>MACICA</vt:lpstr>
      <vt:lpstr>NERKA</vt:lpstr>
      <vt:lpstr>PIERŚ</vt:lpstr>
      <vt:lpstr>GRUCZOŁ KROKOWY</vt:lpstr>
      <vt:lpstr>TRZUSTKA</vt:lpstr>
      <vt:lpstr>ŻOŁĄDEK</vt:lpstr>
      <vt:lpstr>TARCZYCA I PRZYTARCZYCE</vt:lpstr>
      <vt:lpstr>OUN</vt:lpstr>
      <vt:lpstr>GARDŁO I KRTAŃ</vt:lpstr>
      <vt:lpstr>PIERŚ Udział rehospitalizacji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klara.goldstein</dc:creator>
  <cp:lastModifiedBy>Goldstein Klara</cp:lastModifiedBy>
  <dcterms:created xsi:type="dcterms:W3CDTF">2019-05-20T14:56:33Z</dcterms:created>
  <dcterms:modified xsi:type="dcterms:W3CDTF">2019-05-29T07:45:11Z</dcterms:modified>
</cp:coreProperties>
</file>